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EB15285-6BAE-46C2-934F-F252B4953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н 1" sheetId="7" r:id="rId1"/>
    <sheet name="Втор1" sheetId="8" r:id="rId2"/>
    <sheet name="среда-1" sheetId="6" r:id="rId3"/>
    <sheet name="четверг 1" sheetId="3" r:id="rId4"/>
    <sheet name="пятница 1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8" l="1"/>
  <c r="C21" i="7"/>
  <c r="C16" i="7"/>
  <c r="O16" i="7"/>
  <c r="N16" i="7"/>
  <c r="M16" i="7"/>
  <c r="L16" i="7"/>
  <c r="K16" i="7"/>
  <c r="J16" i="7"/>
  <c r="I16" i="7"/>
  <c r="H16" i="7"/>
  <c r="G16" i="7"/>
  <c r="F16" i="7"/>
  <c r="E16" i="7"/>
  <c r="O24" i="9" l="1"/>
  <c r="H17" i="9"/>
  <c r="I17" i="9"/>
  <c r="J17" i="9"/>
  <c r="K17" i="9"/>
  <c r="L17" i="9"/>
  <c r="M17" i="9"/>
  <c r="N17" i="9"/>
  <c r="O17" i="9"/>
  <c r="O25" i="9" s="1"/>
  <c r="H23" i="3"/>
  <c r="I23" i="3"/>
  <c r="J23" i="3"/>
  <c r="K23" i="3"/>
  <c r="L23" i="3"/>
  <c r="M23" i="3"/>
  <c r="N23" i="3"/>
  <c r="O23" i="3"/>
  <c r="H16" i="3"/>
  <c r="I16" i="3"/>
  <c r="J16" i="3"/>
  <c r="J24" i="3" s="1"/>
  <c r="K16" i="3"/>
  <c r="L16" i="3"/>
  <c r="L24" i="3" s="1"/>
  <c r="M16" i="3"/>
  <c r="N16" i="3"/>
  <c r="O16" i="3"/>
  <c r="H21" i="6"/>
  <c r="H15" i="6"/>
  <c r="I21" i="6"/>
  <c r="I15" i="6"/>
  <c r="J21" i="6"/>
  <c r="J15" i="6"/>
  <c r="K21" i="6"/>
  <c r="K15" i="6"/>
  <c r="K22" i="6" s="1"/>
  <c r="L21" i="6"/>
  <c r="L15" i="6"/>
  <c r="M21" i="6"/>
  <c r="M15" i="6"/>
  <c r="N15" i="6"/>
  <c r="N21" i="6"/>
  <c r="O21" i="6"/>
  <c r="O15" i="6"/>
  <c r="H21" i="7"/>
  <c r="I21" i="7"/>
  <c r="J21" i="7"/>
  <c r="K21" i="7"/>
  <c r="L21" i="7"/>
  <c r="M21" i="7"/>
  <c r="N21" i="7"/>
  <c r="O21" i="7"/>
  <c r="H23" i="8"/>
  <c r="H17" i="8"/>
  <c r="I23" i="8"/>
  <c r="I17" i="8"/>
  <c r="J23" i="8"/>
  <c r="J17" i="8"/>
  <c r="J24" i="8" s="1"/>
  <c r="K23" i="8"/>
  <c r="K17" i="8"/>
  <c r="L23" i="8"/>
  <c r="L17" i="8"/>
  <c r="M17" i="8"/>
  <c r="N23" i="8"/>
  <c r="N17" i="8"/>
  <c r="O23" i="8"/>
  <c r="O17" i="8"/>
  <c r="G21" i="6"/>
  <c r="F24" i="9"/>
  <c r="G24" i="9"/>
  <c r="F17" i="9"/>
  <c r="G17" i="9"/>
  <c r="E17" i="9"/>
  <c r="D17" i="9"/>
  <c r="C23" i="3"/>
  <c r="F21" i="6"/>
  <c r="E21" i="6"/>
  <c r="D21" i="6"/>
  <c r="G15" i="6"/>
  <c r="G23" i="3"/>
  <c r="D23" i="3"/>
  <c r="E23" i="3"/>
  <c r="F23" i="3"/>
  <c r="G16" i="3"/>
  <c r="C16" i="3"/>
  <c r="F15" i="6"/>
  <c r="E15" i="6"/>
  <c r="D15" i="6"/>
  <c r="G23" i="8"/>
  <c r="F23" i="8"/>
  <c r="E23" i="8"/>
  <c r="D23" i="8"/>
  <c r="G17" i="8"/>
  <c r="F17" i="8"/>
  <c r="E17" i="8"/>
  <c r="D17" i="8"/>
  <c r="G21" i="7"/>
  <c r="F21" i="7"/>
  <c r="E21" i="7"/>
  <c r="D21" i="7"/>
  <c r="C15" i="6"/>
  <c r="N24" i="9"/>
  <c r="M24" i="9"/>
  <c r="L24" i="9"/>
  <c r="K24" i="9"/>
  <c r="J24" i="9"/>
  <c r="I24" i="9"/>
  <c r="H24" i="9"/>
  <c r="E24" i="9"/>
  <c r="D24" i="9"/>
  <c r="C24" i="9"/>
  <c r="C25" i="9" s="1"/>
  <c r="F16" i="3"/>
  <c r="E16" i="3"/>
  <c r="D16" i="3"/>
  <c r="C21" i="6"/>
  <c r="M23" i="8"/>
  <c r="H24" i="3" l="1"/>
  <c r="C22" i="6"/>
  <c r="L24" i="8"/>
  <c r="N24" i="8"/>
  <c r="I24" i="8"/>
  <c r="H24" i="8"/>
  <c r="E24" i="8"/>
  <c r="F24" i="8"/>
  <c r="G24" i="8"/>
  <c r="K24" i="8"/>
  <c r="G25" i="9"/>
  <c r="L25" i="9"/>
  <c r="N25" i="9"/>
  <c r="H25" i="9"/>
  <c r="N24" i="3"/>
  <c r="K24" i="3"/>
  <c r="O24" i="3"/>
  <c r="I24" i="3"/>
  <c r="M24" i="3"/>
  <c r="C24" i="3"/>
  <c r="E22" i="6"/>
  <c r="N22" i="6"/>
  <c r="O24" i="8"/>
  <c r="D24" i="8"/>
  <c r="G22" i="6"/>
  <c r="F22" i="6"/>
  <c r="D22" i="6"/>
  <c r="G24" i="3"/>
  <c r="F24" i="3"/>
  <c r="E24" i="3"/>
  <c r="D24" i="3"/>
  <c r="K25" i="9"/>
  <c r="F25" i="9"/>
  <c r="J25" i="9"/>
  <c r="I25" i="9"/>
  <c r="M25" i="9"/>
  <c r="E25" i="9"/>
  <c r="D25" i="9"/>
  <c r="J22" i="6"/>
  <c r="I22" i="6"/>
  <c r="H22" i="6"/>
</calcChain>
</file>

<file path=xl/sharedStrings.xml><?xml version="1.0" encoding="utf-8"?>
<sst xmlns="http://schemas.openxmlformats.org/spreadsheetml/2006/main" count="210" uniqueCount="71">
  <si>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</si>
  <si>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</si>
  <si>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</si>
  <si>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</si>
  <si>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</si>
  <si>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</si>
  <si>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</si>
  <si>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</si>
  <si>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</si>
  <si>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</si>
  <si>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</si>
  <si>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</si>
  <si>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</si>
  <si>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</si>
  <si>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</si>
  <si>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</si>
  <si>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A(мкг)</t>
  </si>
  <si>
    <t>НЕДЕЛЯ 1</t>
  </si>
  <si>
    <t>Картофельное пюре</t>
  </si>
  <si>
    <t xml:space="preserve">Завтрак (1 смена) </t>
  </si>
  <si>
    <t xml:space="preserve">Обед (2 смена) </t>
  </si>
  <si>
    <t>День/ неделя</t>
  </si>
  <si>
    <t>№ рецеп.</t>
  </si>
  <si>
    <t>B1</t>
  </si>
  <si>
    <t>Среда-1</t>
  </si>
  <si>
    <t>Пятница-1</t>
  </si>
  <si>
    <t>Понедельник 1</t>
  </si>
  <si>
    <t>Вторник 1</t>
  </si>
  <si>
    <t>Сыр твердых сортов в нарезке</t>
  </si>
  <si>
    <t>Итого  за завтрак</t>
  </si>
  <si>
    <t>В2</t>
  </si>
  <si>
    <t>Соус белый основной</t>
  </si>
  <si>
    <t xml:space="preserve">Хлеб ржаной </t>
  </si>
  <si>
    <t>Итого за обед</t>
  </si>
  <si>
    <t>Итого за завтрак:</t>
  </si>
  <si>
    <t>Котлета рыбная любительская</t>
  </si>
  <si>
    <t>Итого за обед:</t>
  </si>
  <si>
    <t xml:space="preserve">Оладьи из печени по-кунцевски </t>
  </si>
  <si>
    <t>Биточек из курицы</t>
  </si>
  <si>
    <t xml:space="preserve">Каша гречневая рассыпчатая </t>
  </si>
  <si>
    <t>Четверг -1</t>
  </si>
  <si>
    <t>Всего за День</t>
  </si>
  <si>
    <t>Всего за день</t>
  </si>
  <si>
    <t>Котлета куриная</t>
  </si>
  <si>
    <t>Соус красный основной</t>
  </si>
  <si>
    <t> Итого за завтрак:</t>
  </si>
  <si>
    <t>Компот из чернослива</t>
  </si>
  <si>
    <t>Омлет натуральный картофелем</t>
  </si>
  <si>
    <t xml:space="preserve"> Каша вязкая молочная овсяная с маслом</t>
  </si>
  <si>
    <t>Чай с сахаром</t>
  </si>
  <si>
    <t>Макароны отварные с маслом</t>
  </si>
  <si>
    <t xml:space="preserve">Напиток из шиповника </t>
  </si>
  <si>
    <t>Какао с молоком</t>
  </si>
  <si>
    <t>Сыр</t>
  </si>
  <si>
    <t>Рис отварной с маслом</t>
  </si>
  <si>
    <t>Компот из смеси сухофруктов</t>
  </si>
  <si>
    <t>Тефтели из говядины</t>
  </si>
  <si>
    <t>Каша "Дружба" с маслом</t>
  </si>
  <si>
    <t xml:space="preserve"> </t>
  </si>
  <si>
    <t>Плов из отварной курицы</t>
  </si>
  <si>
    <t>Бефстроганов из отварной курицы</t>
  </si>
  <si>
    <t>"Социальная поддержка учащихся 5-11 классов"</t>
  </si>
  <si>
    <t>Чай с сахаром, лимоном</t>
  </si>
  <si>
    <t xml:space="preserve">Чай с сахаром, лимоном </t>
  </si>
  <si>
    <t>Количество детей на завтрак</t>
  </si>
  <si>
    <t>Ответственный за питание</t>
  </si>
  <si>
    <t>Количество детей в обед</t>
  </si>
  <si>
    <t>Всего детей</t>
  </si>
  <si>
    <t xml:space="preserve">Шеф повар </t>
  </si>
  <si>
    <t xml:space="preserve">Чай с  сахаром с лимоном  </t>
  </si>
  <si>
    <t>53.8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</si>
</sst>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zoomScale="80" zoomScaleNormal="80" workbookViewId="0">
      <selection activeCell="W25" sqref="W25"/>
    </sheetView>
  </sheetViews>
  <sheetFormatPr defaultRowHeight="15" x14ac:dyDescent="0.25"/>
  <cols>
    <col min="1" max="1" width="16.85546875" customWidth="1"/>
    <col min="2" max="2" width="36.28515625" customWidth="1"/>
    <col min="3" max="3" width="12.85546875" customWidth="1"/>
    <col min="4" max="4" width="12.140625" customWidth="1"/>
    <col min="5" max="5" width="11.7109375" customWidth="1"/>
    <col min="6" max="6" width="11.85546875" customWidth="1"/>
    <col min="7" max="7" width="12.5703125" customWidth="1"/>
    <col min="8" max="9" width="8.140625" customWidth="1"/>
    <col min="10" max="10" width="10.28515625" customWidth="1"/>
    <col min="11" max="12" width="8.140625" customWidth="1"/>
    <col min="13" max="13" width="10.140625" customWidth="1"/>
    <col min="14" max="14" width="8.140625" customWidth="1"/>
    <col min="15" max="15" width="12.140625" customWidth="1"/>
  </cols>
  <sheetData>
    <row r="1" spans="1:18" s="13" customFormat="1" ht="23.25" x14ac:dyDescent="0.35"/>
    <row r="2" spans="1:18" s="13" customFormat="1" ht="23.25" x14ac:dyDescent="0.35">
      <c r="B2" s="84" t="s">
        <v>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8" s="14" customFormat="1" ht="20.2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8" s="14" customFormat="1" ht="23.25" x14ac:dyDescent="0.35">
      <c r="A4" s="20"/>
      <c r="B4" s="84" t="s">
        <v>61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8" s="13" customFormat="1" ht="23.2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7" spans="1:18" s="1" customFormat="1" ht="33" customHeight="1" x14ac:dyDescent="0.25">
      <c r="A7" s="66" t="s">
        <v>21</v>
      </c>
      <c r="B7" s="83" t="s">
        <v>0</v>
      </c>
      <c r="C7" s="83" t="s">
        <v>1</v>
      </c>
      <c r="D7" s="83" t="s">
        <v>2</v>
      </c>
      <c r="E7" s="83"/>
      <c r="F7" s="83"/>
      <c r="G7" s="83" t="s">
        <v>7</v>
      </c>
      <c r="H7" s="83" t="s">
        <v>9</v>
      </c>
      <c r="I7" s="83"/>
      <c r="J7" s="83"/>
      <c r="K7" s="83"/>
      <c r="L7" s="83" t="s">
        <v>10</v>
      </c>
      <c r="M7" s="83"/>
      <c r="N7" s="83"/>
      <c r="O7" s="83"/>
      <c r="Q7" s="56"/>
    </row>
    <row r="8" spans="1:18" s="1" customFormat="1" ht="16.5" customHeight="1" x14ac:dyDescent="0.25">
      <c r="A8" s="57" t="s">
        <v>22</v>
      </c>
      <c r="B8" s="83"/>
      <c r="C8" s="83"/>
      <c r="D8" s="57" t="s">
        <v>3</v>
      </c>
      <c r="E8" s="58" t="s">
        <v>4</v>
      </c>
      <c r="F8" s="57" t="s">
        <v>5</v>
      </c>
      <c r="G8" s="83"/>
      <c r="H8" s="57" t="s">
        <v>23</v>
      </c>
      <c r="I8" s="57" t="s">
        <v>11</v>
      </c>
      <c r="J8" s="57" t="s">
        <v>16</v>
      </c>
      <c r="K8" s="57" t="s">
        <v>30</v>
      </c>
      <c r="L8" s="57" t="s">
        <v>12</v>
      </c>
      <c r="M8" s="57" t="s">
        <v>13</v>
      </c>
      <c r="N8" s="57" t="s">
        <v>14</v>
      </c>
      <c r="O8" s="57" t="s">
        <v>15</v>
      </c>
    </row>
    <row r="9" spans="1:18" s="1" customFormat="1" ht="16.5" x14ac:dyDescent="0.25">
      <c r="A9" s="82" t="s">
        <v>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8" s="1" customFormat="1" ht="16.5" x14ac:dyDescent="0.25">
      <c r="A10" s="82" t="s">
        <v>26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77"/>
      <c r="Q10" s="50"/>
    </row>
    <row r="11" spans="1:18" s="4" customFormat="1" ht="16.5" x14ac:dyDescent="0.25">
      <c r="A11" s="82" t="s">
        <v>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65"/>
    </row>
    <row r="12" spans="1:18" s="1" customFormat="1" ht="16.5" x14ac:dyDescent="0.25">
      <c r="A12" s="35"/>
      <c r="B12" s="35" t="s">
        <v>28</v>
      </c>
      <c r="C12" s="51">
        <v>15</v>
      </c>
      <c r="D12" s="10">
        <v>1.75</v>
      </c>
      <c r="E12" s="28">
        <v>4.4000000000000004</v>
      </c>
      <c r="F12" s="10">
        <v>0</v>
      </c>
      <c r="G12" s="10" t="s">
        <v>70</v>
      </c>
      <c r="H12" s="10">
        <v>0.04</v>
      </c>
      <c r="I12" s="10">
        <v>0</v>
      </c>
      <c r="J12" s="10">
        <v>14</v>
      </c>
      <c r="K12" s="10">
        <v>0.25</v>
      </c>
      <c r="L12" s="10">
        <v>5.71</v>
      </c>
      <c r="M12" s="10">
        <v>82.16</v>
      </c>
      <c r="N12" s="10">
        <v>27.03</v>
      </c>
      <c r="O12" s="10">
        <v>0.55000000000000004</v>
      </c>
    </row>
    <row r="13" spans="1:18" s="1" customFormat="1" ht="33" x14ac:dyDescent="0.25">
      <c r="A13" s="35"/>
      <c r="B13" s="35" t="s">
        <v>48</v>
      </c>
      <c r="C13" s="51">
        <v>250</v>
      </c>
      <c r="D13" s="10">
        <v>13.88</v>
      </c>
      <c r="E13" s="28">
        <v>14.9</v>
      </c>
      <c r="F13" s="10">
        <v>3.47</v>
      </c>
      <c r="G13" s="10">
        <v>203.76</v>
      </c>
      <c r="H13" s="10">
        <v>7.0000000000000007E-2</v>
      </c>
      <c r="I13" s="10">
        <v>4.05</v>
      </c>
      <c r="J13" s="10">
        <v>0</v>
      </c>
      <c r="K13" s="10">
        <v>1.94</v>
      </c>
      <c r="L13" s="10">
        <v>10.94</v>
      </c>
      <c r="M13" s="10">
        <v>145.25</v>
      </c>
      <c r="N13" s="10">
        <v>20.7</v>
      </c>
      <c r="O13" s="10">
        <v>2.17</v>
      </c>
    </row>
    <row r="14" spans="1:18" s="1" customFormat="1" ht="16.5" x14ac:dyDescent="0.25">
      <c r="A14" s="35"/>
      <c r="B14" s="35" t="s">
        <v>62</v>
      </c>
      <c r="C14" s="51">
        <v>200</v>
      </c>
      <c r="D14" s="10">
        <v>0.05</v>
      </c>
      <c r="E14" s="28">
        <v>0.01</v>
      </c>
      <c r="F14" s="10">
        <v>9.17</v>
      </c>
      <c r="G14" s="10">
        <v>37.96</v>
      </c>
      <c r="H14" s="10">
        <v>0</v>
      </c>
      <c r="I14" s="10">
        <v>2.5</v>
      </c>
      <c r="J14" s="10">
        <v>0</v>
      </c>
      <c r="K14" s="10">
        <v>0.01</v>
      </c>
      <c r="L14" s="10">
        <v>7.35</v>
      </c>
      <c r="M14" s="10">
        <v>9.56</v>
      </c>
      <c r="N14" s="10">
        <v>55.12</v>
      </c>
      <c r="O14" s="10">
        <v>0.88</v>
      </c>
      <c r="R14" s="11"/>
    </row>
    <row r="15" spans="1:18" s="1" customFormat="1" ht="16.5" x14ac:dyDescent="0.25">
      <c r="A15" s="35"/>
      <c r="B15" s="35" t="s">
        <v>6</v>
      </c>
      <c r="C15" s="51">
        <v>40</v>
      </c>
      <c r="D15" s="10">
        <v>3.16</v>
      </c>
      <c r="E15" s="28">
        <v>0.4</v>
      </c>
      <c r="F15" s="10">
        <v>19.32</v>
      </c>
      <c r="G15" s="10">
        <v>94</v>
      </c>
      <c r="H15" s="10">
        <v>0.06</v>
      </c>
      <c r="I15" s="10">
        <v>0</v>
      </c>
      <c r="J15" s="10">
        <v>0</v>
      </c>
      <c r="K15" s="10">
        <v>0.52</v>
      </c>
      <c r="L15" s="10">
        <v>9.1999999999999993</v>
      </c>
      <c r="M15" s="10">
        <v>34.799999999999997</v>
      </c>
      <c r="N15" s="10">
        <v>13.2</v>
      </c>
      <c r="O15" s="10">
        <v>0.8</v>
      </c>
      <c r="R15" s="11"/>
    </row>
    <row r="16" spans="1:18" s="1" customFormat="1" ht="16.5" x14ac:dyDescent="0.25">
      <c r="A16" s="35"/>
      <c r="B16" s="59" t="s">
        <v>29</v>
      </c>
      <c r="C16" s="53">
        <f>SUM(C12:C15)</f>
        <v>505</v>
      </c>
      <c r="D16" s="78">
        <v>20.9</v>
      </c>
      <c r="E16" s="79">
        <f t="shared" ref="E16:O16" si="0">SUM(E12:E15)</f>
        <v>19.71</v>
      </c>
      <c r="F16" s="78">
        <f t="shared" si="0"/>
        <v>31.96</v>
      </c>
      <c r="G16" s="78">
        <f t="shared" si="0"/>
        <v>335.72</v>
      </c>
      <c r="H16" s="78">
        <f t="shared" si="0"/>
        <v>0.17</v>
      </c>
      <c r="I16" s="78">
        <f t="shared" si="0"/>
        <v>6.55</v>
      </c>
      <c r="J16" s="78">
        <f t="shared" si="0"/>
        <v>14</v>
      </c>
      <c r="K16" s="78">
        <f t="shared" si="0"/>
        <v>2.7199999999999998</v>
      </c>
      <c r="L16" s="78">
        <f t="shared" si="0"/>
        <v>33.200000000000003</v>
      </c>
      <c r="M16" s="78">
        <f t="shared" si="0"/>
        <v>271.77</v>
      </c>
      <c r="N16" s="78">
        <f t="shared" si="0"/>
        <v>116.05</v>
      </c>
      <c r="O16" s="78">
        <f t="shared" si="0"/>
        <v>4.3999999999999995</v>
      </c>
      <c r="R16" s="11"/>
    </row>
    <row r="17" spans="1:19" s="4" customFormat="1" ht="16.5" x14ac:dyDescent="0.25">
      <c r="A17" s="82" t="s">
        <v>20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1"/>
      <c r="R17" s="6"/>
    </row>
    <row r="18" spans="1:19" s="4" customFormat="1" ht="16.5" x14ac:dyDescent="0.25">
      <c r="A18" s="35"/>
      <c r="B18" s="35" t="s">
        <v>59</v>
      </c>
      <c r="C18" s="51">
        <v>250</v>
      </c>
      <c r="D18" s="52">
        <v>15.3</v>
      </c>
      <c r="E18" s="52">
        <v>14.7</v>
      </c>
      <c r="F18" s="52">
        <v>38.6</v>
      </c>
      <c r="G18" s="52">
        <v>348.3</v>
      </c>
      <c r="H18" s="51">
        <v>7.0000000000000007E-2</v>
      </c>
      <c r="I18" s="51">
        <v>0.72</v>
      </c>
      <c r="J18" s="51">
        <v>262</v>
      </c>
      <c r="K18" s="51">
        <v>0.12</v>
      </c>
      <c r="L18" s="51">
        <v>20</v>
      </c>
      <c r="M18" s="51">
        <v>193</v>
      </c>
      <c r="N18" s="51">
        <v>44</v>
      </c>
      <c r="O18" s="51">
        <v>2.2000000000000002</v>
      </c>
    </row>
    <row r="19" spans="1:19" s="4" customFormat="1" ht="16.5" x14ac:dyDescent="0.25">
      <c r="A19" s="35"/>
      <c r="B19" s="35" t="s">
        <v>63</v>
      </c>
      <c r="C19" s="51">
        <v>200</v>
      </c>
      <c r="D19" s="52">
        <v>0.5</v>
      </c>
      <c r="E19" s="52">
        <v>0.2</v>
      </c>
      <c r="F19" s="52">
        <v>19.399999999999999</v>
      </c>
      <c r="G19" s="52">
        <v>81.3</v>
      </c>
      <c r="H19" s="64">
        <v>0</v>
      </c>
      <c r="I19" s="64">
        <v>0.3</v>
      </c>
      <c r="J19" s="64">
        <v>1.5</v>
      </c>
      <c r="K19" s="64">
        <v>0.02</v>
      </c>
      <c r="L19" s="64">
        <v>18</v>
      </c>
      <c r="M19" s="64">
        <v>18</v>
      </c>
      <c r="N19" s="64">
        <v>22</v>
      </c>
      <c r="O19" s="64">
        <v>0.67</v>
      </c>
    </row>
    <row r="20" spans="1:19" s="11" customFormat="1" ht="16.5" x14ac:dyDescent="0.25">
      <c r="A20" s="35"/>
      <c r="B20" s="35" t="s">
        <v>6</v>
      </c>
      <c r="C20" s="51">
        <v>40</v>
      </c>
      <c r="D20" s="52">
        <v>2.2999999999999998</v>
      </c>
      <c r="E20" s="52">
        <v>0.25</v>
      </c>
      <c r="F20" s="52">
        <v>14.75</v>
      </c>
      <c r="G20" s="52">
        <v>70.3</v>
      </c>
      <c r="H20" s="64">
        <v>0.12</v>
      </c>
      <c r="I20" s="64">
        <v>0.06</v>
      </c>
      <c r="J20" s="64">
        <v>0</v>
      </c>
      <c r="K20" s="64">
        <v>0.09</v>
      </c>
      <c r="L20" s="64">
        <v>37.5</v>
      </c>
      <c r="M20" s="64">
        <v>38.700000000000003</v>
      </c>
      <c r="N20" s="64">
        <v>12.3</v>
      </c>
      <c r="O20" s="64">
        <v>1.08</v>
      </c>
      <c r="R20" s="29"/>
    </row>
    <row r="21" spans="1:19" s="1" customFormat="1" ht="16.5" x14ac:dyDescent="0.25">
      <c r="A21" s="35"/>
      <c r="B21" s="59" t="s">
        <v>33</v>
      </c>
      <c r="C21" s="53">
        <f t="shared" ref="C21:O21" si="1">SUM(C18:C20)</f>
        <v>490</v>
      </c>
      <c r="D21" s="54">
        <f t="shared" si="1"/>
        <v>18.100000000000001</v>
      </c>
      <c r="E21" s="54">
        <f t="shared" si="1"/>
        <v>15.149999999999999</v>
      </c>
      <c r="F21" s="54">
        <f t="shared" si="1"/>
        <v>72.75</v>
      </c>
      <c r="G21" s="54">
        <f t="shared" si="1"/>
        <v>499.90000000000003</v>
      </c>
      <c r="H21" s="67">
        <f t="shared" si="1"/>
        <v>0.19</v>
      </c>
      <c r="I21" s="67">
        <f t="shared" si="1"/>
        <v>1.08</v>
      </c>
      <c r="J21" s="67">
        <f t="shared" si="1"/>
        <v>263.5</v>
      </c>
      <c r="K21" s="67">
        <f t="shared" si="1"/>
        <v>0.22999999999999998</v>
      </c>
      <c r="L21" s="67">
        <f t="shared" si="1"/>
        <v>75.5</v>
      </c>
      <c r="M21" s="67">
        <f t="shared" si="1"/>
        <v>249.7</v>
      </c>
      <c r="N21" s="67">
        <f t="shared" si="1"/>
        <v>78.3</v>
      </c>
      <c r="O21" s="67">
        <f t="shared" si="1"/>
        <v>3.95</v>
      </c>
      <c r="R21" s="29"/>
    </row>
    <row r="22" spans="1:19" s="1" customFormat="1" ht="16.5" x14ac:dyDescent="0.25">
      <c r="A22" s="35"/>
      <c r="B22" s="59" t="s">
        <v>41</v>
      </c>
      <c r="C22" s="55"/>
      <c r="D22" s="54"/>
      <c r="E22" s="54"/>
      <c r="F22" s="54"/>
      <c r="G22" s="54"/>
      <c r="H22" s="55"/>
      <c r="I22" s="55"/>
      <c r="J22" s="55"/>
      <c r="K22" s="55"/>
      <c r="L22" s="55"/>
      <c r="M22" s="55"/>
      <c r="N22" s="55"/>
      <c r="O22" s="55"/>
      <c r="R22" s="29"/>
    </row>
    <row r="23" spans="1:19" s="1" customFormat="1" ht="18.75" x14ac:dyDescent="0.3">
      <c r="A23" s="81" t="s">
        <v>64</v>
      </c>
      <c r="B23" s="81"/>
      <c r="C23" s="5"/>
      <c r="D23" s="6"/>
      <c r="E23" s="7"/>
      <c r="F23" s="6"/>
      <c r="G23" s="76" t="s">
        <v>65</v>
      </c>
      <c r="H23" s="76"/>
      <c r="I23" s="76"/>
      <c r="J23" s="76"/>
      <c r="K23" s="76"/>
      <c r="L23" s="76"/>
      <c r="M23" s="76"/>
      <c r="N23" s="76"/>
      <c r="O23" s="76"/>
      <c r="P23" s="76"/>
      <c r="S23" s="6"/>
    </row>
    <row r="24" spans="1:19" s="1" customFormat="1" ht="18.75" x14ac:dyDescent="0.3">
      <c r="A24" s="81" t="s">
        <v>66</v>
      </c>
      <c r="B24" s="81"/>
      <c r="C24" s="80"/>
      <c r="D24"/>
      <c r="E24"/>
      <c r="F24"/>
      <c r="G24" s="15"/>
      <c r="H24" s="15"/>
      <c r="I24" s="15"/>
      <c r="J24" s="15"/>
      <c r="K24" s="15"/>
      <c r="L24" s="15"/>
      <c r="M24" s="15"/>
      <c r="N24" s="15"/>
      <c r="O24" s="15"/>
      <c r="P24" s="15"/>
      <c r="S24" s="6"/>
    </row>
    <row r="25" spans="1:19" s="4" customFormat="1" ht="18.75" x14ac:dyDescent="0.3">
      <c r="A25" s="81" t="s">
        <v>67</v>
      </c>
      <c r="B25" s="81"/>
      <c r="C25" s="80"/>
      <c r="D25"/>
      <c r="E25"/>
      <c r="F25"/>
      <c r="G25" s="75" t="s">
        <v>68</v>
      </c>
      <c r="H25" s="75"/>
      <c r="I25" s="75"/>
      <c r="J25" s="75"/>
      <c r="K25" s="75"/>
      <c r="L25" s="75"/>
      <c r="M25" s="75"/>
      <c r="N25" s="75"/>
      <c r="O25" s="75"/>
      <c r="P25" s="75"/>
      <c r="S25" s="6"/>
    </row>
    <row r="26" spans="1:19" s="4" customFormat="1" ht="16.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S26" s="30"/>
    </row>
    <row r="27" spans="1:19" s="4" customFormat="1" ht="16.5" x14ac:dyDescent="0.25"/>
    <row r="28" spans="1:19" s="1" customFormat="1" ht="16.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9" s="1" customFormat="1" ht="16.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mergeCells count="13">
    <mergeCell ref="H7:K7"/>
    <mergeCell ref="L7:O7"/>
    <mergeCell ref="B2:O2"/>
    <mergeCell ref="B4:O4"/>
    <mergeCell ref="A3:O3"/>
    <mergeCell ref="A17:O17"/>
    <mergeCell ref="B7:B8"/>
    <mergeCell ref="C7:C8"/>
    <mergeCell ref="D7:F7"/>
    <mergeCell ref="G7:G8"/>
    <mergeCell ref="A9:O9"/>
    <mergeCell ref="A10:O10"/>
    <mergeCell ref="A11:O1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"/>
  <sheetViews>
    <sheetView zoomScale="80" zoomScaleNormal="80" workbookViewId="0">
      <selection sqref="A1:XFD7"/>
    </sheetView>
  </sheetViews>
  <sheetFormatPr defaultRowHeight="15" x14ac:dyDescent="0.25"/>
  <cols>
    <col min="1" max="1" width="19" customWidth="1"/>
    <col min="2" max="2" width="38.28515625" customWidth="1"/>
    <col min="3" max="3" width="11.140625" customWidth="1"/>
    <col min="4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140625" customWidth="1"/>
    <col min="16" max="16" width="11.28515625" hidden="1" customWidth="1"/>
    <col min="17" max="17" width="10.7109375" customWidth="1"/>
  </cols>
  <sheetData>
    <row r="1" spans="1:20" s="13" customFormat="1" ht="23.25" x14ac:dyDescent="0.35"/>
    <row r="2" spans="1:20" s="13" customFormat="1" ht="23.25" x14ac:dyDescent="0.35">
      <c r="B2" s="84" t="s">
        <v>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0" s="14" customFormat="1" ht="20.2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26"/>
    </row>
    <row r="4" spans="1:20" s="14" customFormat="1" ht="23.25" x14ac:dyDescent="0.35">
      <c r="A4" s="20"/>
      <c r="B4" s="84" t="s">
        <v>61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20"/>
    </row>
    <row r="5" spans="1:20" s="13" customFormat="1" ht="23.2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0" s="13" customFormat="1" ht="23.25" x14ac:dyDescent="0.3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20" s="1" customFormat="1" ht="33" customHeight="1" x14ac:dyDescent="0.25">
      <c r="A7" s="16" t="s">
        <v>21</v>
      </c>
      <c r="B7" s="88" t="s">
        <v>0</v>
      </c>
      <c r="C7" s="88" t="s">
        <v>1</v>
      </c>
      <c r="D7" s="88" t="s">
        <v>2</v>
      </c>
      <c r="E7" s="88"/>
      <c r="F7" s="88"/>
      <c r="G7" s="88" t="s">
        <v>7</v>
      </c>
      <c r="H7" s="88" t="s">
        <v>9</v>
      </c>
      <c r="I7" s="88"/>
      <c r="J7" s="88"/>
      <c r="K7" s="88"/>
      <c r="L7" s="88" t="s">
        <v>10</v>
      </c>
      <c r="M7" s="88"/>
      <c r="N7" s="88"/>
      <c r="O7" s="88"/>
      <c r="P7" s="89"/>
    </row>
    <row r="8" spans="1:20" s="1" customFormat="1" ht="16.5" customHeight="1" x14ac:dyDescent="0.25">
      <c r="A8" s="5" t="s">
        <v>22</v>
      </c>
      <c r="B8" s="88"/>
      <c r="C8" s="88"/>
      <c r="D8" s="5" t="s">
        <v>3</v>
      </c>
      <c r="E8" s="31" t="s">
        <v>4</v>
      </c>
      <c r="F8" s="5" t="s">
        <v>5</v>
      </c>
      <c r="G8" s="88"/>
      <c r="H8" s="5" t="s">
        <v>23</v>
      </c>
      <c r="I8" s="5" t="s">
        <v>11</v>
      </c>
      <c r="J8" s="5" t="s">
        <v>16</v>
      </c>
      <c r="K8" s="5" t="s">
        <v>30</v>
      </c>
      <c r="L8" s="5" t="s">
        <v>12</v>
      </c>
      <c r="M8" s="5" t="s">
        <v>13</v>
      </c>
      <c r="N8" s="5" t="s">
        <v>14</v>
      </c>
      <c r="O8" s="5" t="s">
        <v>15</v>
      </c>
      <c r="P8" s="89"/>
    </row>
    <row r="9" spans="1:20" s="1" customFormat="1" ht="16.5" x14ac:dyDescent="0.25">
      <c r="A9" s="86" t="s">
        <v>17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</row>
    <row r="10" spans="1:20" s="1" customFormat="1" ht="16.5" x14ac:dyDescent="0.25">
      <c r="A10" s="86" t="s">
        <v>27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  <c r="Q10" s="77"/>
    </row>
    <row r="11" spans="1:20" s="4" customFormat="1" ht="16.5" x14ac:dyDescent="0.25">
      <c r="A11" s="86" t="s">
        <v>19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1:20" s="1" customFormat="1" ht="16.5" x14ac:dyDescent="0.25">
      <c r="A12" s="8"/>
      <c r="B12" s="8" t="s">
        <v>43</v>
      </c>
      <c r="C12" s="19">
        <v>50</v>
      </c>
      <c r="D12" s="34">
        <v>9.6</v>
      </c>
      <c r="E12" s="34">
        <v>2.13</v>
      </c>
      <c r="F12" s="34">
        <v>6.73</v>
      </c>
      <c r="G12" s="34">
        <v>84.3</v>
      </c>
      <c r="H12" s="62">
        <v>0.03</v>
      </c>
      <c r="I12" s="62">
        <v>0.31</v>
      </c>
      <c r="J12" s="62">
        <v>3.15</v>
      </c>
      <c r="K12" s="62">
        <v>0.04</v>
      </c>
      <c r="L12" s="62">
        <v>14.7</v>
      </c>
      <c r="M12" s="62">
        <v>72</v>
      </c>
      <c r="N12" s="62">
        <v>32</v>
      </c>
      <c r="O12" s="62">
        <v>0.69</v>
      </c>
      <c r="P12" s="33"/>
    </row>
    <row r="13" spans="1:20" s="1" customFormat="1" ht="16.5" x14ac:dyDescent="0.25">
      <c r="A13" s="8"/>
      <c r="B13" s="8" t="s">
        <v>54</v>
      </c>
      <c r="C13" s="19">
        <v>150</v>
      </c>
      <c r="D13" s="23">
        <v>3.8</v>
      </c>
      <c r="E13" s="23">
        <v>12</v>
      </c>
      <c r="F13" s="23">
        <v>36.6</v>
      </c>
      <c r="G13" s="23">
        <v>269.60000000000002</v>
      </c>
      <c r="H13" s="52">
        <v>0.03</v>
      </c>
      <c r="I13" s="52">
        <v>0</v>
      </c>
      <c r="J13" s="52">
        <v>63.74</v>
      </c>
      <c r="K13" s="52">
        <v>0.04</v>
      </c>
      <c r="L13" s="52">
        <v>9.3000000000000007</v>
      </c>
      <c r="M13" s="52">
        <v>76</v>
      </c>
      <c r="N13" s="52">
        <v>24</v>
      </c>
      <c r="O13" s="52">
        <v>0.51</v>
      </c>
      <c r="P13" s="32"/>
    </row>
    <row r="14" spans="1:20" s="1" customFormat="1" ht="24" customHeight="1" x14ac:dyDescent="0.25">
      <c r="A14" s="8"/>
      <c r="B14" s="8" t="s">
        <v>44</v>
      </c>
      <c r="C14" s="19">
        <v>50</v>
      </c>
      <c r="D14" s="34">
        <v>1.65</v>
      </c>
      <c r="E14" s="34">
        <v>1.2</v>
      </c>
      <c r="F14" s="34">
        <v>4.45</v>
      </c>
      <c r="G14" s="34">
        <v>35.4</v>
      </c>
      <c r="H14" s="62">
        <v>0.01</v>
      </c>
      <c r="I14" s="62">
        <v>1.34</v>
      </c>
      <c r="J14" s="62">
        <v>64</v>
      </c>
      <c r="K14" s="62">
        <v>0</v>
      </c>
      <c r="L14" s="62">
        <v>4.5999999999999996</v>
      </c>
      <c r="M14" s="62">
        <v>12</v>
      </c>
      <c r="N14" s="62">
        <v>6</v>
      </c>
      <c r="O14" s="62">
        <v>0.26</v>
      </c>
      <c r="P14" s="32"/>
    </row>
    <row r="15" spans="1:20" s="1" customFormat="1" ht="16.5" x14ac:dyDescent="0.25">
      <c r="A15" s="8"/>
      <c r="B15" s="8" t="s">
        <v>49</v>
      </c>
      <c r="C15" s="19">
        <v>200</v>
      </c>
      <c r="D15" s="23">
        <v>0.2</v>
      </c>
      <c r="E15" s="23">
        <v>0</v>
      </c>
      <c r="F15" s="23">
        <v>6.5</v>
      </c>
      <c r="G15" s="23">
        <v>26.8</v>
      </c>
      <c r="H15" s="68">
        <v>0</v>
      </c>
      <c r="I15" s="68">
        <v>0.04</v>
      </c>
      <c r="J15" s="68">
        <v>0.3</v>
      </c>
      <c r="K15" s="68">
        <v>0.01</v>
      </c>
      <c r="L15" s="68">
        <v>4.5</v>
      </c>
      <c r="M15" s="68">
        <v>7.2</v>
      </c>
      <c r="N15" s="68">
        <v>3.8</v>
      </c>
      <c r="O15" s="68">
        <v>0.73</v>
      </c>
      <c r="P15" s="32"/>
    </row>
    <row r="16" spans="1:20" s="1" customFormat="1" ht="16.5" x14ac:dyDescent="0.25">
      <c r="A16" s="8"/>
      <c r="B16" s="8" t="s">
        <v>6</v>
      </c>
      <c r="C16" s="19">
        <v>40</v>
      </c>
      <c r="D16" s="23">
        <v>2.2999999999999998</v>
      </c>
      <c r="E16" s="23">
        <v>0.25</v>
      </c>
      <c r="F16" s="23">
        <v>14.75</v>
      </c>
      <c r="G16" s="23">
        <v>70.3</v>
      </c>
      <c r="H16" s="64">
        <v>0.12</v>
      </c>
      <c r="I16" s="64">
        <v>0.06</v>
      </c>
      <c r="J16" s="64">
        <v>0</v>
      </c>
      <c r="K16" s="64">
        <v>0.09</v>
      </c>
      <c r="L16" s="64">
        <v>37.5</v>
      </c>
      <c r="M16" s="64">
        <v>38.700000000000003</v>
      </c>
      <c r="N16" s="64">
        <v>12.3</v>
      </c>
      <c r="O16" s="64">
        <v>1.08</v>
      </c>
      <c r="P16" s="33"/>
      <c r="T16" s="1" t="s">
        <v>58</v>
      </c>
    </row>
    <row r="17" spans="1:18" s="4" customFormat="1" ht="16.5" x14ac:dyDescent="0.25">
      <c r="A17" s="8"/>
      <c r="B17" s="21" t="s">
        <v>34</v>
      </c>
      <c r="C17" s="22">
        <v>510</v>
      </c>
      <c r="D17" s="43">
        <f t="shared" ref="D17:O17" si="0">SUM(D12:D16)</f>
        <v>17.549999999999997</v>
      </c>
      <c r="E17" s="24">
        <f t="shared" si="0"/>
        <v>15.579999999999998</v>
      </c>
      <c r="F17" s="43">
        <f t="shared" si="0"/>
        <v>69.03</v>
      </c>
      <c r="G17" s="43">
        <f t="shared" si="0"/>
        <v>486.40000000000003</v>
      </c>
      <c r="H17" s="69">
        <f t="shared" si="0"/>
        <v>0.19</v>
      </c>
      <c r="I17" s="69">
        <f t="shared" si="0"/>
        <v>1.7500000000000002</v>
      </c>
      <c r="J17" s="69">
        <f t="shared" si="0"/>
        <v>131.19</v>
      </c>
      <c r="K17" s="69">
        <f t="shared" si="0"/>
        <v>0.18</v>
      </c>
      <c r="L17" s="69">
        <f t="shared" si="0"/>
        <v>70.599999999999994</v>
      </c>
      <c r="M17" s="69">
        <f t="shared" si="0"/>
        <v>205.89999999999998</v>
      </c>
      <c r="N17" s="69">
        <f t="shared" si="0"/>
        <v>78.099999999999994</v>
      </c>
      <c r="O17" s="69">
        <f t="shared" si="0"/>
        <v>3.27</v>
      </c>
      <c r="P17" s="72"/>
    </row>
    <row r="18" spans="1:18" s="4" customFormat="1" ht="16.5" x14ac:dyDescent="0.25">
      <c r="A18" s="8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</row>
    <row r="19" spans="1:18" s="4" customFormat="1" ht="16.5" x14ac:dyDescent="0.25">
      <c r="A19" s="73" t="s">
        <v>20</v>
      </c>
      <c r="B19" s="8" t="s">
        <v>50</v>
      </c>
      <c r="C19" s="19">
        <v>150</v>
      </c>
      <c r="D19" s="23">
        <v>5.4</v>
      </c>
      <c r="E19" s="23">
        <v>4.9000000000000004</v>
      </c>
      <c r="F19" s="23">
        <v>32.799999999999997</v>
      </c>
      <c r="G19" s="23">
        <v>196.8</v>
      </c>
      <c r="H19" s="68">
        <v>0.06</v>
      </c>
      <c r="I19" s="68">
        <v>0</v>
      </c>
      <c r="J19" s="68">
        <v>18.399999999999999</v>
      </c>
      <c r="K19" s="68">
        <v>0.03</v>
      </c>
      <c r="L19" s="68">
        <v>12</v>
      </c>
      <c r="M19" s="68">
        <v>41</v>
      </c>
      <c r="N19" s="68">
        <v>7.2</v>
      </c>
      <c r="O19" s="68">
        <v>0.73</v>
      </c>
      <c r="P19" s="32"/>
      <c r="Q19" s="11"/>
    </row>
    <row r="20" spans="1:18" s="11" customFormat="1" ht="16.5" x14ac:dyDescent="0.25">
      <c r="A20" s="8"/>
      <c r="B20" s="8" t="s">
        <v>35</v>
      </c>
      <c r="C20" s="19">
        <v>70</v>
      </c>
      <c r="D20" s="23">
        <v>10.24</v>
      </c>
      <c r="E20" s="23">
        <v>4.1500000000000004</v>
      </c>
      <c r="F20" s="23">
        <v>4.88</v>
      </c>
      <c r="G20" s="23">
        <v>89.84</v>
      </c>
      <c r="H20" s="68">
        <v>0.06</v>
      </c>
      <c r="I20" s="68">
        <v>0.70499999999999996</v>
      </c>
      <c r="J20" s="68">
        <v>221.25</v>
      </c>
      <c r="K20" s="68">
        <v>9.8000000000000004E-2</v>
      </c>
      <c r="L20" s="68">
        <v>38.25</v>
      </c>
      <c r="M20" s="68">
        <v>141.75</v>
      </c>
      <c r="N20" s="68">
        <v>33</v>
      </c>
      <c r="O20" s="68">
        <v>0.8</v>
      </c>
      <c r="P20" s="33"/>
      <c r="Q20" s="1"/>
    </row>
    <row r="21" spans="1:18" s="1" customFormat="1" ht="19.5" customHeight="1" x14ac:dyDescent="0.25">
      <c r="A21" s="8"/>
      <c r="B21" s="8" t="s">
        <v>51</v>
      </c>
      <c r="C21" s="19">
        <v>200</v>
      </c>
      <c r="D21" s="23">
        <v>0.6</v>
      </c>
      <c r="E21" s="23">
        <v>0.2</v>
      </c>
      <c r="F21" s="23">
        <v>15.2</v>
      </c>
      <c r="G21" s="23">
        <v>65.3</v>
      </c>
      <c r="H21" s="68">
        <v>0.01</v>
      </c>
      <c r="I21" s="68">
        <v>80</v>
      </c>
      <c r="J21" s="68">
        <v>98</v>
      </c>
      <c r="K21" s="68">
        <v>0.05</v>
      </c>
      <c r="L21" s="68">
        <v>11</v>
      </c>
      <c r="M21" s="68">
        <v>3</v>
      </c>
      <c r="N21" s="68">
        <v>3</v>
      </c>
      <c r="O21" s="68">
        <v>0.54</v>
      </c>
      <c r="P21" s="33"/>
    </row>
    <row r="22" spans="1:18" s="1" customFormat="1" ht="18" customHeight="1" x14ac:dyDescent="0.25">
      <c r="A22" s="8"/>
      <c r="B22" s="8" t="s">
        <v>32</v>
      </c>
      <c r="C22" s="19">
        <v>30</v>
      </c>
      <c r="D22" s="23">
        <v>1.33</v>
      </c>
      <c r="E22" s="23">
        <v>0.27</v>
      </c>
      <c r="F22" s="23">
        <v>6.7</v>
      </c>
      <c r="G22" s="23">
        <v>34.130000000000003</v>
      </c>
      <c r="H22" s="52">
        <v>0.1</v>
      </c>
      <c r="I22" s="52">
        <v>0.08</v>
      </c>
      <c r="J22" s="52">
        <v>0</v>
      </c>
      <c r="K22" s="52">
        <v>6.7000000000000004E-2</v>
      </c>
      <c r="L22" s="52">
        <v>14.6</v>
      </c>
      <c r="M22" s="52">
        <v>37.5</v>
      </c>
      <c r="N22" s="52">
        <v>8</v>
      </c>
      <c r="O22" s="52">
        <v>0.56999999999999995</v>
      </c>
      <c r="P22" s="33"/>
    </row>
    <row r="23" spans="1:18" s="1" customFormat="1" ht="16.5" x14ac:dyDescent="0.25">
      <c r="A23" s="8"/>
      <c r="B23" s="21" t="s">
        <v>36</v>
      </c>
      <c r="C23" s="53">
        <f t="shared" ref="C23:O23" si="1">SUM(C19:C22)</f>
        <v>450</v>
      </c>
      <c r="D23" s="54">
        <f t="shared" si="1"/>
        <v>17.57</v>
      </c>
      <c r="E23" s="54">
        <f t="shared" si="1"/>
        <v>9.52</v>
      </c>
      <c r="F23" s="60">
        <f t="shared" si="1"/>
        <v>59.58</v>
      </c>
      <c r="G23" s="60">
        <f t="shared" si="1"/>
        <v>386.07</v>
      </c>
      <c r="H23" s="69">
        <f t="shared" si="1"/>
        <v>0.23</v>
      </c>
      <c r="I23" s="69">
        <f t="shared" si="1"/>
        <v>80.784999999999997</v>
      </c>
      <c r="J23" s="69">
        <f t="shared" si="1"/>
        <v>337.65</v>
      </c>
      <c r="K23" s="69">
        <f t="shared" si="1"/>
        <v>0.245</v>
      </c>
      <c r="L23" s="69">
        <f t="shared" si="1"/>
        <v>75.849999999999994</v>
      </c>
      <c r="M23" s="69">
        <f t="shared" si="1"/>
        <v>223.25</v>
      </c>
      <c r="N23" s="69">
        <f t="shared" si="1"/>
        <v>51.2</v>
      </c>
      <c r="O23" s="69">
        <f t="shared" si="1"/>
        <v>2.64</v>
      </c>
      <c r="P23" s="72"/>
    </row>
    <row r="24" spans="1:18" s="1" customFormat="1" ht="16.5" x14ac:dyDescent="0.25">
      <c r="A24" s="8"/>
      <c r="B24" s="21" t="s">
        <v>42</v>
      </c>
      <c r="C24" s="53"/>
      <c r="D24" s="60">
        <f t="shared" ref="D24:L24" si="2">D17+D23</f>
        <v>35.119999999999997</v>
      </c>
      <c r="E24" s="60">
        <f t="shared" si="2"/>
        <v>25.099999999999998</v>
      </c>
      <c r="F24" s="60">
        <f t="shared" si="2"/>
        <v>128.61000000000001</v>
      </c>
      <c r="G24" s="60">
        <f t="shared" si="2"/>
        <v>872.47</v>
      </c>
      <c r="H24" s="69">
        <f t="shared" si="2"/>
        <v>0.42000000000000004</v>
      </c>
      <c r="I24" s="69">
        <f t="shared" si="2"/>
        <v>82.534999999999997</v>
      </c>
      <c r="J24" s="69">
        <f t="shared" si="2"/>
        <v>468.84</v>
      </c>
      <c r="K24" s="69">
        <f t="shared" si="2"/>
        <v>0.42499999999999999</v>
      </c>
      <c r="L24" s="69">
        <f t="shared" si="2"/>
        <v>146.44999999999999</v>
      </c>
      <c r="M24" s="69">
        <v>954.8</v>
      </c>
      <c r="N24" s="69">
        <f>N17+N23</f>
        <v>129.30000000000001</v>
      </c>
      <c r="O24" s="69">
        <f>O17+O23</f>
        <v>5.91</v>
      </c>
      <c r="P24" s="72"/>
      <c r="Q24" s="4"/>
    </row>
    <row r="25" spans="1:18" s="1" customFormat="1" ht="18.75" x14ac:dyDescent="0.3">
      <c r="A25" s="81" t="s">
        <v>64</v>
      </c>
      <c r="B25" s="81"/>
      <c r="C25" s="5"/>
      <c r="D25" s="6"/>
      <c r="E25" s="7"/>
      <c r="F25" s="6"/>
      <c r="G25" s="76" t="s">
        <v>65</v>
      </c>
      <c r="H25" s="76"/>
      <c r="I25" s="76"/>
      <c r="J25" s="76"/>
      <c r="K25" s="76"/>
      <c r="L25" s="76"/>
      <c r="M25" s="76"/>
      <c r="N25" s="76"/>
      <c r="O25" s="76"/>
      <c r="P25" s="76"/>
      <c r="R25" s="4"/>
    </row>
    <row r="26" spans="1:18" s="4" customFormat="1" ht="18.75" x14ac:dyDescent="0.3">
      <c r="A26" s="81" t="s">
        <v>66</v>
      </c>
      <c r="B26" s="81"/>
      <c r="C26" s="80"/>
      <c r="D26"/>
      <c r="E26"/>
      <c r="F2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/>
      <c r="R26" s="1"/>
    </row>
    <row r="27" spans="1:18" s="4" customFormat="1" ht="18.75" x14ac:dyDescent="0.3">
      <c r="A27" s="81" t="s">
        <v>67</v>
      </c>
      <c r="B27" s="81"/>
      <c r="C27" s="80"/>
      <c r="D27"/>
      <c r="E27"/>
      <c r="F27"/>
      <c r="G27" s="75" t="s">
        <v>68</v>
      </c>
      <c r="H27" s="75"/>
      <c r="I27" s="75"/>
      <c r="J27" s="75"/>
      <c r="K27" s="75"/>
      <c r="L27" s="75"/>
      <c r="M27" s="75"/>
      <c r="N27" s="75"/>
      <c r="O27" s="75"/>
      <c r="P27" s="75"/>
      <c r="Q27"/>
      <c r="R27"/>
    </row>
    <row r="28" spans="1:18" s="1" customFormat="1" ht="16.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</sheetData>
  <mergeCells count="13">
    <mergeCell ref="A9:P9"/>
    <mergeCell ref="A10:P10"/>
    <mergeCell ref="A11:P11"/>
    <mergeCell ref="B2:O2"/>
    <mergeCell ref="L7:O7"/>
    <mergeCell ref="P7:P8"/>
    <mergeCell ref="B7:B8"/>
    <mergeCell ref="C7:C8"/>
    <mergeCell ref="D7:F7"/>
    <mergeCell ref="G7:G8"/>
    <mergeCell ref="H7:K7"/>
    <mergeCell ref="A3:O3"/>
    <mergeCell ref="B4:O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"/>
  <sheetViews>
    <sheetView zoomScale="80" zoomScaleNormal="80" workbookViewId="0">
      <selection activeCell="T29" sqref="T29"/>
    </sheetView>
  </sheetViews>
  <sheetFormatPr defaultRowHeight="15" x14ac:dyDescent="0.25"/>
  <cols>
    <col min="1" max="1" width="16.42578125" customWidth="1"/>
    <col min="2" max="2" width="41.5703125" customWidth="1"/>
    <col min="3" max="3" width="11.7109375" customWidth="1"/>
    <col min="4" max="4" width="11.85546875" customWidth="1"/>
    <col min="5" max="6" width="11.7109375" customWidth="1"/>
    <col min="7" max="7" width="9.7109375" customWidth="1"/>
    <col min="8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hidden="1" customWidth="1"/>
  </cols>
  <sheetData>
    <row r="1" spans="1:17" s="13" customFormat="1" ht="23.25" x14ac:dyDescent="0.35"/>
    <row r="2" spans="1:17" s="13" customFormat="1" ht="23.25" x14ac:dyDescent="0.35">
      <c r="B2" s="84" t="s">
        <v>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14" customFormat="1" ht="20.2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26"/>
    </row>
    <row r="4" spans="1:17" s="14" customFormat="1" ht="23.25" x14ac:dyDescent="0.35">
      <c r="A4" s="20"/>
      <c r="B4" s="84" t="s">
        <v>61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20"/>
    </row>
    <row r="5" spans="1:17" s="13" customFormat="1" ht="23.25" x14ac:dyDescent="0.35">
      <c r="B5" s="17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7" spans="1:17" s="1" customFormat="1" ht="33" customHeight="1" x14ac:dyDescent="0.25">
      <c r="A7" s="37" t="s">
        <v>21</v>
      </c>
      <c r="B7" s="91" t="s">
        <v>0</v>
      </c>
      <c r="C7" s="91" t="s">
        <v>1</v>
      </c>
      <c r="D7" s="91" t="s">
        <v>2</v>
      </c>
      <c r="E7" s="91"/>
      <c r="F7" s="91"/>
      <c r="G7" s="91" t="s">
        <v>7</v>
      </c>
      <c r="H7" s="91" t="s">
        <v>9</v>
      </c>
      <c r="I7" s="91"/>
      <c r="J7" s="91"/>
      <c r="K7" s="91"/>
      <c r="L7" s="91" t="s">
        <v>10</v>
      </c>
      <c r="M7" s="91"/>
      <c r="N7" s="91"/>
      <c r="O7" s="91"/>
      <c r="P7" s="91"/>
    </row>
    <row r="8" spans="1:17" s="1" customFormat="1" ht="16.5" customHeight="1" x14ac:dyDescent="0.25">
      <c r="A8" s="9" t="s">
        <v>22</v>
      </c>
      <c r="B8" s="91"/>
      <c r="C8" s="91"/>
      <c r="D8" s="9" t="s">
        <v>3</v>
      </c>
      <c r="E8" s="39" t="s">
        <v>4</v>
      </c>
      <c r="F8" s="9" t="s">
        <v>5</v>
      </c>
      <c r="G8" s="91"/>
      <c r="H8" s="9" t="s">
        <v>23</v>
      </c>
      <c r="I8" s="9" t="s">
        <v>11</v>
      </c>
      <c r="J8" s="9" t="s">
        <v>16</v>
      </c>
      <c r="K8" s="9" t="s">
        <v>30</v>
      </c>
      <c r="L8" s="9" t="s">
        <v>12</v>
      </c>
      <c r="M8" s="9" t="s">
        <v>13</v>
      </c>
      <c r="N8" s="9" t="s">
        <v>14</v>
      </c>
      <c r="O8" s="9" t="s">
        <v>15</v>
      </c>
      <c r="P8" s="91"/>
    </row>
    <row r="9" spans="1:17" s="1" customFormat="1" ht="16.5" x14ac:dyDescent="0.25">
      <c r="A9" s="90" t="s">
        <v>17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7" s="1" customFormat="1" ht="16.5" x14ac:dyDescent="0.25">
      <c r="A10" s="90" t="s">
        <v>24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77"/>
    </row>
    <row r="11" spans="1:17" s="4" customFormat="1" ht="16.5" x14ac:dyDescent="0.25">
      <c r="A11" s="90" t="s">
        <v>19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1:17" s="1" customFormat="1" ht="16.5" x14ac:dyDescent="0.25">
      <c r="A12" s="40"/>
      <c r="B12" s="40" t="s">
        <v>47</v>
      </c>
      <c r="C12" s="61">
        <v>200</v>
      </c>
      <c r="D12" s="62">
        <v>13.05</v>
      </c>
      <c r="E12" s="62">
        <v>16.739999999999998</v>
      </c>
      <c r="F12" s="62">
        <v>28.35</v>
      </c>
      <c r="G12" s="62">
        <v>278.93</v>
      </c>
      <c r="H12" s="61">
        <v>0.19</v>
      </c>
      <c r="I12" s="61">
        <v>6.27</v>
      </c>
      <c r="J12" s="61">
        <v>393</v>
      </c>
      <c r="K12" s="61">
        <v>0.49</v>
      </c>
      <c r="L12" s="61">
        <v>99.42</v>
      </c>
      <c r="M12" s="61">
        <v>249.05</v>
      </c>
      <c r="N12" s="61">
        <v>34.200000000000003</v>
      </c>
      <c r="O12" s="61">
        <v>3.1</v>
      </c>
      <c r="P12" s="9"/>
    </row>
    <row r="13" spans="1:17" ht="16.5" x14ac:dyDescent="0.25">
      <c r="A13" s="40"/>
      <c r="B13" s="40" t="s">
        <v>69</v>
      </c>
      <c r="C13" s="61">
        <v>200</v>
      </c>
      <c r="D13" s="62">
        <v>0.2</v>
      </c>
      <c r="E13" s="62">
        <v>0</v>
      </c>
      <c r="F13" s="62">
        <v>6.5</v>
      </c>
      <c r="G13" s="62">
        <v>26.8</v>
      </c>
      <c r="H13" s="64">
        <v>0</v>
      </c>
      <c r="I13" s="64">
        <v>0.04</v>
      </c>
      <c r="J13" s="64">
        <v>0.3</v>
      </c>
      <c r="K13" s="64">
        <v>0.01</v>
      </c>
      <c r="L13" s="64">
        <v>4.5</v>
      </c>
      <c r="M13" s="64">
        <v>7.2</v>
      </c>
      <c r="N13" s="64">
        <v>3.8</v>
      </c>
      <c r="O13" s="64">
        <v>0.73</v>
      </c>
      <c r="P13" s="10"/>
    </row>
    <row r="14" spans="1:17" s="1" customFormat="1" ht="16.5" x14ac:dyDescent="0.25">
      <c r="A14" s="40"/>
      <c r="B14" s="40" t="s">
        <v>6</v>
      </c>
      <c r="C14" s="61">
        <v>45</v>
      </c>
      <c r="D14" s="62">
        <v>3.4</v>
      </c>
      <c r="E14" s="62">
        <v>0.4</v>
      </c>
      <c r="F14" s="62">
        <v>22.1</v>
      </c>
      <c r="G14" s="62">
        <v>105.5</v>
      </c>
      <c r="H14" s="64">
        <v>0.18</v>
      </c>
      <c r="I14" s="64">
        <v>0.09</v>
      </c>
      <c r="J14" s="64">
        <v>0</v>
      </c>
      <c r="K14" s="64">
        <v>0.14000000000000001</v>
      </c>
      <c r="L14" s="64">
        <v>56.25</v>
      </c>
      <c r="M14" s="64">
        <v>58.05</v>
      </c>
      <c r="N14" s="64">
        <v>18.45</v>
      </c>
      <c r="O14" s="64">
        <v>1.62</v>
      </c>
      <c r="P14" s="9"/>
    </row>
    <row r="15" spans="1:17" s="4" customFormat="1" ht="16.5" x14ac:dyDescent="0.25">
      <c r="A15" s="40"/>
      <c r="B15" s="41" t="s">
        <v>45</v>
      </c>
      <c r="C15" s="55">
        <f t="shared" ref="C15:O15" si="0">SUM(C12:C14)</f>
        <v>445</v>
      </c>
      <c r="D15" s="54">
        <f t="shared" si="0"/>
        <v>16.649999999999999</v>
      </c>
      <c r="E15" s="54">
        <f t="shared" si="0"/>
        <v>17.139999999999997</v>
      </c>
      <c r="F15" s="54">
        <f t="shared" si="0"/>
        <v>56.95</v>
      </c>
      <c r="G15" s="54">
        <f t="shared" si="0"/>
        <v>411.23</v>
      </c>
      <c r="H15" s="55">
        <f t="shared" si="0"/>
        <v>0.37</v>
      </c>
      <c r="I15" s="55">
        <f t="shared" si="0"/>
        <v>6.3999999999999995</v>
      </c>
      <c r="J15" s="55">
        <f t="shared" si="0"/>
        <v>393.3</v>
      </c>
      <c r="K15" s="55">
        <f t="shared" si="0"/>
        <v>0.64</v>
      </c>
      <c r="L15" s="55">
        <f t="shared" si="0"/>
        <v>160.17000000000002</v>
      </c>
      <c r="M15" s="55">
        <f t="shared" si="0"/>
        <v>314.3</v>
      </c>
      <c r="N15" s="55">
        <f t="shared" si="0"/>
        <v>56.45</v>
      </c>
      <c r="O15" s="55">
        <f t="shared" si="0"/>
        <v>5.45</v>
      </c>
      <c r="P15" s="42"/>
    </row>
    <row r="16" spans="1:17" s="4" customFormat="1" ht="16.5" x14ac:dyDescent="0.25">
      <c r="A16" s="90" t="s">
        <v>20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8" s="1" customFormat="1" ht="16.5" x14ac:dyDescent="0.25">
      <c r="A17" s="40"/>
      <c r="B17" s="63" t="s">
        <v>18</v>
      </c>
      <c r="C17" s="61">
        <v>150</v>
      </c>
      <c r="D17" s="62">
        <v>3.2</v>
      </c>
      <c r="E17" s="62">
        <v>3.99</v>
      </c>
      <c r="F17" s="62">
        <v>22.38</v>
      </c>
      <c r="G17" s="62">
        <v>138.22999999999999</v>
      </c>
      <c r="H17" s="62">
        <v>0.12</v>
      </c>
      <c r="I17" s="62">
        <v>10.199999999999999</v>
      </c>
      <c r="J17" s="62">
        <v>23.8</v>
      </c>
      <c r="K17" s="62">
        <v>0.11</v>
      </c>
      <c r="L17" s="62">
        <v>39</v>
      </c>
      <c r="M17" s="62">
        <v>84</v>
      </c>
      <c r="N17" s="62">
        <v>28</v>
      </c>
      <c r="O17" s="62">
        <v>1.03</v>
      </c>
      <c r="P17" s="10"/>
    </row>
    <row r="18" spans="1:18" s="1" customFormat="1" ht="16.5" x14ac:dyDescent="0.25">
      <c r="A18" s="40"/>
      <c r="B18" s="40" t="s">
        <v>37</v>
      </c>
      <c r="C18" s="38">
        <v>80</v>
      </c>
      <c r="D18" s="34">
        <v>14</v>
      </c>
      <c r="E18" s="34">
        <v>9.1999999999999993</v>
      </c>
      <c r="F18" s="34">
        <v>12.7</v>
      </c>
      <c r="G18" s="34">
        <v>189.6</v>
      </c>
      <c r="H18" s="62">
        <v>0.17</v>
      </c>
      <c r="I18" s="62">
        <v>8.6300000000000008</v>
      </c>
      <c r="J18" s="62">
        <v>3363</v>
      </c>
      <c r="K18" s="62">
        <v>1.18</v>
      </c>
      <c r="L18" s="62">
        <v>19</v>
      </c>
      <c r="M18" s="62">
        <v>214</v>
      </c>
      <c r="N18" s="62">
        <v>16</v>
      </c>
      <c r="O18" s="62">
        <v>4.3499999999999996</v>
      </c>
      <c r="P18" s="10"/>
    </row>
    <row r="19" spans="1:18" s="1" customFormat="1" ht="16.5" x14ac:dyDescent="0.25">
      <c r="A19" s="40"/>
      <c r="B19" s="40" t="s">
        <v>55</v>
      </c>
      <c r="C19" s="38">
        <v>200</v>
      </c>
      <c r="D19" s="34">
        <v>0.5</v>
      </c>
      <c r="E19" s="34">
        <v>0.1</v>
      </c>
      <c r="F19" s="34">
        <v>19.8</v>
      </c>
      <c r="G19" s="34">
        <v>81</v>
      </c>
      <c r="H19" s="62">
        <v>0</v>
      </c>
      <c r="I19" s="62">
        <v>0.02</v>
      </c>
      <c r="J19" s="62">
        <v>15</v>
      </c>
      <c r="K19" s="62">
        <v>0</v>
      </c>
      <c r="L19" s="62">
        <v>50</v>
      </c>
      <c r="M19" s="62">
        <v>4.3</v>
      </c>
      <c r="N19" s="62">
        <v>2.1</v>
      </c>
      <c r="O19" s="62">
        <v>0.09</v>
      </c>
      <c r="P19" s="10"/>
    </row>
    <row r="20" spans="1:18" s="1" customFormat="1" ht="16.5" x14ac:dyDescent="0.25">
      <c r="A20" s="40"/>
      <c r="B20" s="40" t="s">
        <v>6</v>
      </c>
      <c r="C20" s="38">
        <v>40</v>
      </c>
      <c r="D20" s="34">
        <v>3.06</v>
      </c>
      <c r="E20" s="34">
        <v>0.33</v>
      </c>
      <c r="F20" s="34">
        <v>19.7</v>
      </c>
      <c r="G20" s="34">
        <v>93.73</v>
      </c>
      <c r="H20" s="64">
        <v>0.16</v>
      </c>
      <c r="I20" s="64">
        <v>0.08</v>
      </c>
      <c r="J20" s="64">
        <v>0</v>
      </c>
      <c r="K20" s="64">
        <v>0.12</v>
      </c>
      <c r="L20" s="64">
        <v>50</v>
      </c>
      <c r="M20" s="64">
        <v>51.6</v>
      </c>
      <c r="N20" s="64">
        <v>16.399999999999999</v>
      </c>
      <c r="O20" s="64">
        <v>1.44</v>
      </c>
      <c r="P20" s="10"/>
    </row>
    <row r="21" spans="1:18" s="4" customFormat="1" ht="16.5" x14ac:dyDescent="0.25">
      <c r="A21" s="40"/>
      <c r="B21" s="41" t="s">
        <v>36</v>
      </c>
      <c r="C21" s="36">
        <f t="shared" ref="C21:O21" si="1">SUM(C17:C20)</f>
        <v>470</v>
      </c>
      <c r="D21" s="43">
        <f t="shared" si="1"/>
        <v>20.759999999999998</v>
      </c>
      <c r="E21" s="43">
        <f t="shared" si="1"/>
        <v>13.62</v>
      </c>
      <c r="F21" s="54">
        <f t="shared" si="1"/>
        <v>74.58</v>
      </c>
      <c r="G21" s="43">
        <f t="shared" si="1"/>
        <v>502.56</v>
      </c>
      <c r="H21" s="54">
        <f t="shared" si="1"/>
        <v>0.45000000000000007</v>
      </c>
      <c r="I21" s="54">
        <f t="shared" si="1"/>
        <v>18.929999999999996</v>
      </c>
      <c r="J21" s="54">
        <f t="shared" si="1"/>
        <v>3401.8</v>
      </c>
      <c r="K21" s="54">
        <f t="shared" si="1"/>
        <v>1.4100000000000001</v>
      </c>
      <c r="L21" s="54">
        <f t="shared" si="1"/>
        <v>158</v>
      </c>
      <c r="M21" s="54">
        <f t="shared" si="1"/>
        <v>353.90000000000003</v>
      </c>
      <c r="N21" s="54">
        <f t="shared" si="1"/>
        <v>62.5</v>
      </c>
      <c r="O21" s="54">
        <f t="shared" si="1"/>
        <v>6.91</v>
      </c>
      <c r="P21" s="44"/>
    </row>
    <row r="22" spans="1:18" s="4" customFormat="1" ht="16.5" x14ac:dyDescent="0.25">
      <c r="A22" s="45"/>
      <c r="B22" s="46" t="s">
        <v>41</v>
      </c>
      <c r="C22" s="47">
        <f>C15+C21</f>
        <v>915</v>
      </c>
      <c r="D22" s="48">
        <f>D15+D21</f>
        <v>37.409999999999997</v>
      </c>
      <c r="E22" s="48">
        <f>E15+E21</f>
        <v>30.759999999999998</v>
      </c>
      <c r="F22" s="48">
        <f>F15+F21</f>
        <v>131.53</v>
      </c>
      <c r="G22" s="48">
        <f>G15+G21</f>
        <v>913.79</v>
      </c>
      <c r="H22" s="70">
        <f>H21+H15</f>
        <v>0.82000000000000006</v>
      </c>
      <c r="I22" s="70">
        <f>I15+I21</f>
        <v>25.329999999999995</v>
      </c>
      <c r="J22" s="70">
        <f>J15+J21</f>
        <v>3795.1000000000004</v>
      </c>
      <c r="K22" s="70">
        <f>K15+K21</f>
        <v>2.0500000000000003</v>
      </c>
      <c r="L22" s="70">
        <v>491.72</v>
      </c>
      <c r="M22" s="70">
        <v>1063.01</v>
      </c>
      <c r="N22" s="70">
        <f>N15+N21</f>
        <v>118.95</v>
      </c>
      <c r="O22" s="71">
        <v>19.11</v>
      </c>
      <c r="P22" s="49"/>
    </row>
    <row r="23" spans="1:18" s="1" customFormat="1" ht="18.75" x14ac:dyDescent="0.3">
      <c r="A23" s="81" t="s">
        <v>64</v>
      </c>
      <c r="B23" s="81"/>
      <c r="C23" s="5"/>
      <c r="D23" s="6"/>
      <c r="E23" s="7"/>
      <c r="F23" s="6"/>
      <c r="G23" s="76" t="s">
        <v>65</v>
      </c>
      <c r="H23" s="76"/>
      <c r="I23" s="76"/>
      <c r="J23" s="76"/>
      <c r="K23" s="76"/>
      <c r="L23" s="76"/>
      <c r="M23" s="76"/>
      <c r="N23" s="76"/>
      <c r="O23" s="76"/>
      <c r="P23" s="76"/>
      <c r="R23" s="4"/>
    </row>
    <row r="24" spans="1:18" s="1" customFormat="1" ht="15" customHeight="1" x14ac:dyDescent="0.3">
      <c r="A24" s="81" t="s">
        <v>66</v>
      </c>
      <c r="B24" s="81"/>
      <c r="C24" s="80"/>
      <c r="D24"/>
      <c r="E24"/>
      <c r="F2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/>
    </row>
    <row r="25" spans="1:18" ht="18.75" x14ac:dyDescent="0.3">
      <c r="A25" s="81" t="s">
        <v>67</v>
      </c>
      <c r="B25" s="81"/>
      <c r="C25" s="80"/>
      <c r="G25" s="75" t="s">
        <v>68</v>
      </c>
      <c r="H25" s="75"/>
      <c r="I25" s="75"/>
      <c r="J25" s="75"/>
      <c r="K25" s="75"/>
      <c r="L25" s="75"/>
      <c r="M25" s="75"/>
      <c r="N25" s="75"/>
      <c r="O25" s="75"/>
      <c r="P25" s="75"/>
    </row>
  </sheetData>
  <mergeCells count="14">
    <mergeCell ref="A9:P9"/>
    <mergeCell ref="A10:P10"/>
    <mergeCell ref="B7:B8"/>
    <mergeCell ref="C7:C8"/>
    <mergeCell ref="D7:F7"/>
    <mergeCell ref="G7:G8"/>
    <mergeCell ref="A16:P16"/>
    <mergeCell ref="A11:P11"/>
    <mergeCell ref="B2:O2"/>
    <mergeCell ref="H7:K7"/>
    <mergeCell ref="L7:O7"/>
    <mergeCell ref="P7:P8"/>
    <mergeCell ref="A3:O3"/>
    <mergeCell ref="B4:O4"/>
  </mergeCells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8"/>
  <sheetViews>
    <sheetView zoomScale="80" zoomScaleNormal="80" workbookViewId="0">
      <selection sqref="A1:XFD7"/>
    </sheetView>
  </sheetViews>
  <sheetFormatPr defaultRowHeight="15" x14ac:dyDescent="0.25"/>
  <cols>
    <col min="1" max="1" width="18.28515625" customWidth="1"/>
    <col min="2" max="2" width="41.5703125" customWidth="1"/>
    <col min="3" max="6" width="11.7109375" customWidth="1"/>
    <col min="7" max="7" width="12.5703125" customWidth="1"/>
    <col min="10" max="10" width="9.5703125" bestFit="1" customWidth="1"/>
    <col min="15" max="15" width="9.140625" customWidth="1"/>
    <col min="16" max="16" width="0.140625" customWidth="1"/>
  </cols>
  <sheetData>
    <row r="1" spans="1:17" s="13" customFormat="1" ht="23.25" x14ac:dyDescent="0.35"/>
    <row r="2" spans="1:17" s="13" customFormat="1" ht="23.25" x14ac:dyDescent="0.35">
      <c r="B2" s="84" t="s">
        <v>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14" customFormat="1" ht="20.2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26"/>
    </row>
    <row r="4" spans="1:17" s="14" customFormat="1" ht="23.25" x14ac:dyDescent="0.35">
      <c r="A4" s="20"/>
      <c r="B4" s="84" t="s">
        <v>61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20"/>
    </row>
    <row r="5" spans="1:17" s="13" customFormat="1" ht="23.2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7" spans="1:17" s="1" customFormat="1" ht="33" customHeight="1" x14ac:dyDescent="0.25">
      <c r="A7" s="16" t="s">
        <v>21</v>
      </c>
      <c r="B7" s="88" t="s">
        <v>0</v>
      </c>
      <c r="C7" s="88" t="s">
        <v>1</v>
      </c>
      <c r="D7" s="88" t="s">
        <v>2</v>
      </c>
      <c r="E7" s="88"/>
      <c r="F7" s="88"/>
      <c r="G7" s="88" t="s">
        <v>7</v>
      </c>
      <c r="H7" s="88" t="s">
        <v>9</v>
      </c>
      <c r="I7" s="88"/>
      <c r="J7" s="88"/>
      <c r="K7" s="88"/>
      <c r="L7" s="88" t="s">
        <v>10</v>
      </c>
      <c r="M7" s="88"/>
      <c r="N7" s="88"/>
      <c r="O7" s="88"/>
      <c r="P7" s="88"/>
    </row>
    <row r="8" spans="1:17" s="1" customFormat="1" ht="16.5" customHeight="1" x14ac:dyDescent="0.25">
      <c r="A8" s="5" t="s">
        <v>22</v>
      </c>
      <c r="B8" s="88"/>
      <c r="C8" s="88"/>
      <c r="D8" s="5" t="s">
        <v>3</v>
      </c>
      <c r="E8" s="31" t="s">
        <v>4</v>
      </c>
      <c r="F8" s="5" t="s">
        <v>5</v>
      </c>
      <c r="G8" s="88"/>
      <c r="H8" s="5" t="s">
        <v>23</v>
      </c>
      <c r="I8" s="5" t="s">
        <v>11</v>
      </c>
      <c r="J8" s="5" t="s">
        <v>16</v>
      </c>
      <c r="K8" s="5" t="s">
        <v>30</v>
      </c>
      <c r="L8" s="5" t="s">
        <v>12</v>
      </c>
      <c r="M8" s="5" t="s">
        <v>13</v>
      </c>
      <c r="N8" s="5" t="s">
        <v>14</v>
      </c>
      <c r="O8" s="5" t="s">
        <v>15</v>
      </c>
      <c r="P8" s="88"/>
    </row>
    <row r="9" spans="1:17" s="1" customFormat="1" ht="16.5" x14ac:dyDescent="0.25">
      <c r="A9" s="86" t="s">
        <v>17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17" s="1" customFormat="1" ht="16.5" x14ac:dyDescent="0.25">
      <c r="A10" s="86" t="s">
        <v>40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77"/>
    </row>
    <row r="11" spans="1:17" s="4" customFormat="1" ht="16.5" x14ac:dyDescent="0.25">
      <c r="A11" s="86" t="s">
        <v>19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7" s="1" customFormat="1" ht="16.5" x14ac:dyDescent="0.25">
      <c r="A12" s="8"/>
      <c r="B12" s="8" t="s">
        <v>57</v>
      </c>
      <c r="C12" s="19">
        <v>200</v>
      </c>
      <c r="D12" s="23">
        <v>5</v>
      </c>
      <c r="E12" s="52">
        <v>5.8</v>
      </c>
      <c r="F12" s="52">
        <v>27.1</v>
      </c>
      <c r="G12" s="52">
        <v>180.6</v>
      </c>
      <c r="H12" s="51">
        <v>7.0000000000000007E-2</v>
      </c>
      <c r="I12" s="51">
        <v>0.53</v>
      </c>
      <c r="J12" s="51">
        <v>27.2</v>
      </c>
      <c r="K12" s="51">
        <v>0.12</v>
      </c>
      <c r="L12" s="51">
        <v>116</v>
      </c>
      <c r="M12" s="51">
        <v>124</v>
      </c>
      <c r="N12" s="51">
        <v>27</v>
      </c>
      <c r="O12" s="51">
        <v>0.53</v>
      </c>
      <c r="P12" s="5"/>
    </row>
    <row r="13" spans="1:17" ht="16.5" x14ac:dyDescent="0.25">
      <c r="A13" s="8"/>
      <c r="B13" s="8" t="s">
        <v>53</v>
      </c>
      <c r="C13" s="19">
        <v>15</v>
      </c>
      <c r="D13" s="23">
        <v>1.75</v>
      </c>
      <c r="E13" s="23">
        <v>4.4000000000000004</v>
      </c>
      <c r="F13" s="23">
        <v>0</v>
      </c>
      <c r="G13" s="23" t="s">
        <v>70</v>
      </c>
      <c r="H13" s="51">
        <v>0.01</v>
      </c>
      <c r="I13" s="51">
        <v>0.21</v>
      </c>
      <c r="J13" s="51">
        <v>78</v>
      </c>
      <c r="K13" s="51">
        <v>0.09</v>
      </c>
      <c r="L13" s="51">
        <v>264</v>
      </c>
      <c r="M13" s="51">
        <v>150</v>
      </c>
      <c r="N13" s="51">
        <v>11</v>
      </c>
      <c r="O13" s="51">
        <v>0.3</v>
      </c>
      <c r="P13" s="5"/>
    </row>
    <row r="14" spans="1:17" s="1" customFormat="1" ht="16.5" x14ac:dyDescent="0.25">
      <c r="A14" s="8"/>
      <c r="B14" s="8" t="s">
        <v>52</v>
      </c>
      <c r="C14" s="19">
        <v>200</v>
      </c>
      <c r="D14" s="23">
        <v>4.5999999999999996</v>
      </c>
      <c r="E14" s="23">
        <v>3.6</v>
      </c>
      <c r="F14" s="23">
        <v>12.6</v>
      </c>
      <c r="G14" s="23">
        <v>100.4</v>
      </c>
      <c r="H14" s="51">
        <v>0.04</v>
      </c>
      <c r="I14" s="51">
        <v>0.68</v>
      </c>
      <c r="J14" s="51">
        <v>17.3</v>
      </c>
      <c r="K14" s="51">
        <v>0.17</v>
      </c>
      <c r="L14" s="51">
        <v>143</v>
      </c>
      <c r="M14" s="51">
        <v>130</v>
      </c>
      <c r="N14" s="51">
        <v>34</v>
      </c>
      <c r="O14" s="51">
        <v>1.0900000000000001</v>
      </c>
      <c r="P14" s="5"/>
    </row>
    <row r="15" spans="1:17" s="11" customFormat="1" ht="16.5" x14ac:dyDescent="0.25">
      <c r="A15" s="8"/>
      <c r="B15" s="8" t="s">
        <v>6</v>
      </c>
      <c r="C15" s="19">
        <v>40</v>
      </c>
      <c r="D15" s="23">
        <v>2.2999999999999998</v>
      </c>
      <c r="E15" s="23">
        <v>0.25</v>
      </c>
      <c r="F15" s="23">
        <v>14.75</v>
      </c>
      <c r="G15" s="23">
        <v>70.3</v>
      </c>
      <c r="H15" s="64">
        <v>0.12</v>
      </c>
      <c r="I15" s="64">
        <v>0.06</v>
      </c>
      <c r="J15" s="64">
        <v>0</v>
      </c>
      <c r="K15" s="64">
        <v>0.09</v>
      </c>
      <c r="L15" s="64">
        <v>37.5</v>
      </c>
      <c r="M15" s="64">
        <v>38.700000000000003</v>
      </c>
      <c r="N15" s="64">
        <v>12.3</v>
      </c>
      <c r="O15" s="64">
        <v>1.08</v>
      </c>
      <c r="P15" s="9"/>
    </row>
    <row r="16" spans="1:17" s="4" customFormat="1" ht="16.5" x14ac:dyDescent="0.25">
      <c r="A16" s="8"/>
      <c r="B16" s="21" t="s">
        <v>29</v>
      </c>
      <c r="C16" s="22">
        <f t="shared" ref="C16:O16" si="0">SUM(C12:C15)</f>
        <v>455</v>
      </c>
      <c r="D16" s="24">
        <f t="shared" si="0"/>
        <v>13.649999999999999</v>
      </c>
      <c r="E16" s="43">
        <f t="shared" si="0"/>
        <v>14.049999999999999</v>
      </c>
      <c r="F16" s="43">
        <f t="shared" si="0"/>
        <v>54.45</v>
      </c>
      <c r="G16" s="24">
        <f t="shared" si="0"/>
        <v>351.3</v>
      </c>
      <c r="H16" s="67">
        <f t="shared" si="0"/>
        <v>0.24</v>
      </c>
      <c r="I16" s="67">
        <f t="shared" si="0"/>
        <v>1.48</v>
      </c>
      <c r="J16" s="67">
        <f t="shared" si="0"/>
        <v>122.5</v>
      </c>
      <c r="K16" s="67">
        <f t="shared" si="0"/>
        <v>0.47</v>
      </c>
      <c r="L16" s="67">
        <f t="shared" si="0"/>
        <v>560.5</v>
      </c>
      <c r="M16" s="67">
        <f t="shared" si="0"/>
        <v>442.7</v>
      </c>
      <c r="N16" s="67">
        <f t="shared" si="0"/>
        <v>84.3</v>
      </c>
      <c r="O16" s="67">
        <f t="shared" si="0"/>
        <v>3</v>
      </c>
      <c r="P16" s="12"/>
    </row>
    <row r="17" spans="1:18" s="4" customFormat="1" ht="16.5" x14ac:dyDescent="0.25">
      <c r="A17" s="86" t="s">
        <v>20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8" s="1" customFormat="1" ht="16.5" x14ac:dyDescent="0.25">
      <c r="A18" s="8"/>
      <c r="B18" s="35" t="s">
        <v>54</v>
      </c>
      <c r="C18" s="51">
        <v>150</v>
      </c>
      <c r="D18" s="52">
        <v>3.7</v>
      </c>
      <c r="E18" s="52">
        <v>4.8</v>
      </c>
      <c r="F18" s="52">
        <v>36.5</v>
      </c>
      <c r="G18" s="52">
        <v>203.5</v>
      </c>
      <c r="H18" s="64">
        <v>0.03</v>
      </c>
      <c r="I18" s="64">
        <v>0</v>
      </c>
      <c r="J18" s="64">
        <v>18.399999999999999</v>
      </c>
      <c r="K18" s="64">
        <v>0.03</v>
      </c>
      <c r="L18" s="64">
        <v>6.9</v>
      </c>
      <c r="M18" s="64">
        <v>73</v>
      </c>
      <c r="N18" s="64">
        <v>24</v>
      </c>
      <c r="O18" s="64">
        <v>0.49</v>
      </c>
      <c r="P18" s="2"/>
    </row>
    <row r="19" spans="1:18" s="1" customFormat="1" ht="22.5" customHeight="1" x14ac:dyDescent="0.25">
      <c r="A19" s="8"/>
      <c r="B19" s="8" t="s">
        <v>38</v>
      </c>
      <c r="C19" s="19">
        <v>75</v>
      </c>
      <c r="D19" s="23">
        <v>11.13</v>
      </c>
      <c r="E19" s="23">
        <v>8.1999999999999993</v>
      </c>
      <c r="F19" s="23">
        <v>10.1</v>
      </c>
      <c r="G19" s="23">
        <v>158.72</v>
      </c>
      <c r="H19" s="64">
        <v>0.05</v>
      </c>
      <c r="I19" s="64">
        <v>0.47</v>
      </c>
      <c r="J19" s="64">
        <v>4.72</v>
      </c>
      <c r="K19" s="64">
        <v>0.06</v>
      </c>
      <c r="L19" s="64">
        <v>22</v>
      </c>
      <c r="M19" s="64">
        <v>108</v>
      </c>
      <c r="N19" s="64">
        <v>48</v>
      </c>
      <c r="O19" s="64">
        <v>1.03</v>
      </c>
      <c r="P19" s="2"/>
    </row>
    <row r="20" spans="1:18" s="1" customFormat="1" ht="20.25" customHeight="1" x14ac:dyDescent="0.25">
      <c r="A20" s="8"/>
      <c r="B20" s="8" t="s">
        <v>31</v>
      </c>
      <c r="C20" s="19">
        <v>35</v>
      </c>
      <c r="D20" s="23">
        <v>0.95</v>
      </c>
      <c r="E20" s="23">
        <v>1.33</v>
      </c>
      <c r="F20" s="23">
        <v>1.54</v>
      </c>
      <c r="G20" s="23">
        <v>21.88</v>
      </c>
      <c r="H20" s="51">
        <v>4.0000000000000001E-3</v>
      </c>
      <c r="I20" s="51">
        <v>0.23</v>
      </c>
      <c r="J20" s="51">
        <v>5.0750000000000002</v>
      </c>
      <c r="K20" s="51">
        <v>0</v>
      </c>
      <c r="L20" s="51">
        <v>2.87</v>
      </c>
      <c r="M20" s="51">
        <v>3.33</v>
      </c>
      <c r="N20" s="51">
        <v>0.8</v>
      </c>
      <c r="O20" s="51">
        <v>0.1</v>
      </c>
      <c r="P20" s="2"/>
    </row>
    <row r="21" spans="1:18" s="1" customFormat="1" ht="16.5" x14ac:dyDescent="0.25">
      <c r="A21" s="8"/>
      <c r="B21" s="8" t="s">
        <v>49</v>
      </c>
      <c r="C21" s="19">
        <v>200</v>
      </c>
      <c r="D21" s="23">
        <v>1</v>
      </c>
      <c r="E21" s="23">
        <v>0.1</v>
      </c>
      <c r="F21" s="23">
        <v>15.7</v>
      </c>
      <c r="G21" s="23">
        <v>66.900000000000006</v>
      </c>
      <c r="H21" s="64">
        <v>0.01</v>
      </c>
      <c r="I21" s="64">
        <v>0.32</v>
      </c>
      <c r="J21" s="64">
        <v>70</v>
      </c>
      <c r="K21" s="64">
        <v>0.03</v>
      </c>
      <c r="L21" s="64">
        <v>28</v>
      </c>
      <c r="M21" s="64">
        <v>25</v>
      </c>
      <c r="N21" s="64">
        <v>18</v>
      </c>
      <c r="O21" s="64">
        <v>0.57999999999999996</v>
      </c>
      <c r="P21" s="2"/>
    </row>
    <row r="22" spans="1:18" s="1" customFormat="1" ht="16.5" x14ac:dyDescent="0.25">
      <c r="A22" s="8"/>
      <c r="B22" s="8" t="s">
        <v>6</v>
      </c>
      <c r="C22" s="19">
        <v>30</v>
      </c>
      <c r="D22" s="23">
        <v>2.2999999999999998</v>
      </c>
      <c r="E22" s="23">
        <v>0.25</v>
      </c>
      <c r="F22" s="23">
        <v>14.75</v>
      </c>
      <c r="G22" s="23">
        <v>70.3</v>
      </c>
      <c r="H22" s="64">
        <v>0.12</v>
      </c>
      <c r="I22" s="64">
        <v>0.06</v>
      </c>
      <c r="J22" s="64">
        <v>0</v>
      </c>
      <c r="K22" s="64">
        <v>0.09</v>
      </c>
      <c r="L22" s="64">
        <v>37.5</v>
      </c>
      <c r="M22" s="64">
        <v>38.700000000000003</v>
      </c>
      <c r="N22" s="64">
        <v>12.3</v>
      </c>
      <c r="O22" s="64">
        <v>1.08</v>
      </c>
      <c r="P22" s="2"/>
    </row>
    <row r="23" spans="1:18" s="4" customFormat="1" ht="16.5" x14ac:dyDescent="0.25">
      <c r="A23" s="8"/>
      <c r="B23" s="21" t="s">
        <v>33</v>
      </c>
      <c r="C23" s="22">
        <f t="shared" ref="C23:O23" si="1">SUM(C18:C22)</f>
        <v>490</v>
      </c>
      <c r="D23" s="54">
        <f t="shared" si="1"/>
        <v>19.080000000000002</v>
      </c>
      <c r="E23" s="54">
        <f t="shared" si="1"/>
        <v>14.68</v>
      </c>
      <c r="F23" s="54">
        <f t="shared" si="1"/>
        <v>78.59</v>
      </c>
      <c r="G23" s="54">
        <f t="shared" si="1"/>
        <v>521.29999999999995</v>
      </c>
      <c r="H23" s="67">
        <f t="shared" si="1"/>
        <v>0.214</v>
      </c>
      <c r="I23" s="67">
        <f t="shared" si="1"/>
        <v>1.08</v>
      </c>
      <c r="J23" s="67">
        <f t="shared" si="1"/>
        <v>98.194999999999993</v>
      </c>
      <c r="K23" s="67">
        <f t="shared" si="1"/>
        <v>0.21</v>
      </c>
      <c r="L23" s="67">
        <f t="shared" si="1"/>
        <v>97.27</v>
      </c>
      <c r="M23" s="67">
        <f t="shared" si="1"/>
        <v>248.03000000000003</v>
      </c>
      <c r="N23" s="67">
        <f t="shared" si="1"/>
        <v>103.1</v>
      </c>
      <c r="O23" s="67">
        <f t="shared" si="1"/>
        <v>3.2800000000000002</v>
      </c>
      <c r="P23" s="12"/>
    </row>
    <row r="24" spans="1:18" s="1" customFormat="1" ht="16.5" x14ac:dyDescent="0.25">
      <c r="A24" s="8"/>
      <c r="B24" s="21" t="s">
        <v>41</v>
      </c>
      <c r="C24" s="22">
        <f>C16+C23</f>
        <v>945</v>
      </c>
      <c r="D24" s="54">
        <f>D23+D16</f>
        <v>32.730000000000004</v>
      </c>
      <c r="E24" s="54">
        <f>E23+E16</f>
        <v>28.729999999999997</v>
      </c>
      <c r="F24" s="54">
        <f>F23+F16</f>
        <v>133.04000000000002</v>
      </c>
      <c r="G24" s="54">
        <f>G16+G23</f>
        <v>872.59999999999991</v>
      </c>
      <c r="H24" s="67">
        <f>H16+H23</f>
        <v>0.45399999999999996</v>
      </c>
      <c r="I24" s="67">
        <f>I16+I23</f>
        <v>2.56</v>
      </c>
      <c r="J24" s="67">
        <f>J23+J16</f>
        <v>220.69499999999999</v>
      </c>
      <c r="K24" s="67">
        <f>K16+K23</f>
        <v>0.67999999999999994</v>
      </c>
      <c r="L24" s="67">
        <f>L23+L16</f>
        <v>657.77</v>
      </c>
      <c r="M24" s="67">
        <f>M23+M16</f>
        <v>690.73</v>
      </c>
      <c r="N24" s="67">
        <f>N23+N16</f>
        <v>187.39999999999998</v>
      </c>
      <c r="O24" s="67">
        <f>O23+O16</f>
        <v>6.28</v>
      </c>
      <c r="P24" s="5"/>
      <c r="R24" s="4"/>
    </row>
    <row r="25" spans="1:18" s="1" customFormat="1" ht="20.25" x14ac:dyDescent="0.3">
      <c r="A25" s="5"/>
      <c r="B25" s="25"/>
      <c r="C25" s="5"/>
      <c r="D25" s="2"/>
      <c r="E25" s="3"/>
      <c r="F25" s="2"/>
      <c r="G25" s="2"/>
      <c r="H25" s="5"/>
      <c r="I25" s="5"/>
      <c r="J25" s="5"/>
      <c r="K25" s="5"/>
      <c r="L25" s="5"/>
      <c r="M25" s="5"/>
      <c r="N25" s="5"/>
      <c r="O25" s="5"/>
      <c r="P25" s="5"/>
    </row>
    <row r="26" spans="1:18" ht="18.75" x14ac:dyDescent="0.3">
      <c r="A26" s="81" t="s">
        <v>64</v>
      </c>
      <c r="B26" s="81"/>
      <c r="C26" s="5"/>
      <c r="D26" s="6"/>
      <c r="E26" s="7"/>
      <c r="F26" s="6"/>
      <c r="G26" s="76" t="s">
        <v>65</v>
      </c>
      <c r="H26" s="76"/>
      <c r="I26" s="76"/>
      <c r="J26" s="76"/>
      <c r="K26" s="76"/>
      <c r="L26" s="76"/>
      <c r="M26" s="76"/>
      <c r="N26" s="76"/>
      <c r="O26" s="76"/>
      <c r="P26" s="76"/>
      <c r="Q26" s="1"/>
      <c r="R26" s="4"/>
    </row>
    <row r="27" spans="1:18" ht="18.75" x14ac:dyDescent="0.3">
      <c r="A27" s="81" t="s">
        <v>66</v>
      </c>
      <c r="B27" s="81"/>
      <c r="C27" s="80"/>
      <c r="G27" s="15"/>
      <c r="H27" s="15"/>
      <c r="I27" s="15"/>
      <c r="J27" s="15"/>
      <c r="K27" s="15"/>
      <c r="L27" s="15"/>
      <c r="M27" s="15"/>
      <c r="N27" s="15"/>
      <c r="O27" s="15"/>
      <c r="P27" s="15"/>
      <c r="R27" s="1"/>
    </row>
    <row r="28" spans="1:18" ht="18.75" x14ac:dyDescent="0.3">
      <c r="A28" s="81" t="s">
        <v>67</v>
      </c>
      <c r="B28" s="81"/>
      <c r="C28" s="80"/>
      <c r="G28" s="75" t="s">
        <v>68</v>
      </c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4">
    <mergeCell ref="A3:O3"/>
    <mergeCell ref="B4:O4"/>
    <mergeCell ref="A17:P17"/>
    <mergeCell ref="H7:K7"/>
    <mergeCell ref="L7:O7"/>
    <mergeCell ref="P7:P8"/>
    <mergeCell ref="A9:P9"/>
    <mergeCell ref="A10:P10"/>
    <mergeCell ref="A11:P11"/>
    <mergeCell ref="B7:B8"/>
    <mergeCell ref="C7:C8"/>
    <mergeCell ref="D7:F7"/>
    <mergeCell ref="G7:G8"/>
    <mergeCell ref="B2:O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8"/>
  <sheetViews>
    <sheetView zoomScale="80" zoomScaleNormal="80" workbookViewId="0">
      <selection sqref="A1:XFD7"/>
    </sheetView>
  </sheetViews>
  <sheetFormatPr defaultRowHeight="15" x14ac:dyDescent="0.25"/>
  <cols>
    <col min="1" max="1" width="17" customWidth="1"/>
    <col min="2" max="2" width="41.5703125" customWidth="1"/>
    <col min="3" max="6" width="11.7109375" customWidth="1"/>
    <col min="7" max="7" width="12.5703125" customWidth="1"/>
    <col min="16" max="16" width="10.42578125" hidden="1" customWidth="1"/>
  </cols>
  <sheetData>
    <row r="1" spans="1:17" s="13" customFormat="1" ht="23.25" x14ac:dyDescent="0.35"/>
    <row r="2" spans="1:17" s="13" customFormat="1" ht="23.25" x14ac:dyDescent="0.35">
      <c r="B2" s="84" t="s">
        <v>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14" customFormat="1" ht="20.25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26"/>
    </row>
    <row r="4" spans="1:17" s="14" customFormat="1" ht="23.25" x14ac:dyDescent="0.35">
      <c r="A4" s="20"/>
      <c r="B4" s="84" t="s">
        <v>61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20"/>
    </row>
    <row r="5" spans="1:17" s="13" customFormat="1" ht="23.2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7" spans="1:17" s="1" customFormat="1" ht="33" customHeight="1" x14ac:dyDescent="0.25">
      <c r="A7" s="16" t="s">
        <v>21</v>
      </c>
      <c r="B7" s="88" t="s">
        <v>0</v>
      </c>
      <c r="C7" s="88" t="s">
        <v>1</v>
      </c>
      <c r="D7" s="88" t="s">
        <v>2</v>
      </c>
      <c r="E7" s="88"/>
      <c r="F7" s="88"/>
      <c r="G7" s="88" t="s">
        <v>7</v>
      </c>
      <c r="H7" s="88" t="s">
        <v>9</v>
      </c>
      <c r="I7" s="88"/>
      <c r="J7" s="88"/>
      <c r="K7" s="88"/>
      <c r="L7" s="88" t="s">
        <v>10</v>
      </c>
      <c r="M7" s="88"/>
      <c r="N7" s="88"/>
      <c r="O7" s="88"/>
      <c r="P7" s="88"/>
    </row>
    <row r="8" spans="1:17" s="1" customFormat="1" ht="16.5" customHeight="1" x14ac:dyDescent="0.25">
      <c r="A8" s="5" t="s">
        <v>22</v>
      </c>
      <c r="B8" s="88"/>
      <c r="C8" s="88"/>
      <c r="D8" s="5" t="s">
        <v>3</v>
      </c>
      <c r="E8" s="31" t="s">
        <v>4</v>
      </c>
      <c r="F8" s="5" t="s">
        <v>5</v>
      </c>
      <c r="G8" s="88"/>
      <c r="H8" s="5" t="s">
        <v>23</v>
      </c>
      <c r="I8" s="5" t="s">
        <v>11</v>
      </c>
      <c r="J8" s="5" t="s">
        <v>16</v>
      </c>
      <c r="K8" s="5" t="s">
        <v>30</v>
      </c>
      <c r="L8" s="5" t="s">
        <v>12</v>
      </c>
      <c r="M8" s="5" t="s">
        <v>13</v>
      </c>
      <c r="N8" s="5" t="s">
        <v>14</v>
      </c>
      <c r="O8" s="5" t="s">
        <v>15</v>
      </c>
      <c r="P8" s="88"/>
    </row>
    <row r="9" spans="1:17" s="1" customFormat="1" ht="16.5" x14ac:dyDescent="0.25">
      <c r="A9" s="86" t="s">
        <v>17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17" s="1" customFormat="1" ht="16.5" x14ac:dyDescent="0.25">
      <c r="A10" s="86" t="s">
        <v>25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77"/>
    </row>
    <row r="11" spans="1:17" s="4" customFormat="1" ht="16.5" x14ac:dyDescent="0.25">
      <c r="A11" s="86" t="s">
        <v>19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7" s="1" customFormat="1" ht="21" customHeight="1" x14ac:dyDescent="0.25">
      <c r="A12" s="8"/>
      <c r="B12" s="8" t="s">
        <v>56</v>
      </c>
      <c r="C12" s="19">
        <v>50</v>
      </c>
      <c r="D12" s="23">
        <v>6.83</v>
      </c>
      <c r="E12" s="23">
        <v>5.9</v>
      </c>
      <c r="F12" s="23">
        <v>4.2</v>
      </c>
      <c r="G12" s="23">
        <v>97.22</v>
      </c>
      <c r="H12" s="51">
        <v>0.03</v>
      </c>
      <c r="I12" s="51">
        <v>0.66</v>
      </c>
      <c r="J12" s="51">
        <v>4.05</v>
      </c>
      <c r="K12" s="51">
        <v>4.2000000000000003E-2</v>
      </c>
      <c r="L12" s="51">
        <v>9.1999999999999993</v>
      </c>
      <c r="M12" s="51">
        <v>70</v>
      </c>
      <c r="N12" s="51">
        <v>70</v>
      </c>
      <c r="O12" s="51">
        <v>1</v>
      </c>
      <c r="P12" s="2"/>
    </row>
    <row r="13" spans="1:17" s="1" customFormat="1" ht="22.5" customHeight="1" x14ac:dyDescent="0.25">
      <c r="A13" s="8"/>
      <c r="B13" s="63" t="s">
        <v>18</v>
      </c>
      <c r="C13" s="61">
        <v>150</v>
      </c>
      <c r="D13" s="62">
        <v>3.2</v>
      </c>
      <c r="E13" s="62">
        <v>5.2</v>
      </c>
      <c r="F13" s="62">
        <v>19.8</v>
      </c>
      <c r="G13" s="62">
        <v>139.4</v>
      </c>
      <c r="H13" s="62">
        <v>0.12</v>
      </c>
      <c r="I13" s="62">
        <v>10.199999999999999</v>
      </c>
      <c r="J13" s="62">
        <v>23.8</v>
      </c>
      <c r="K13" s="62">
        <v>0.11</v>
      </c>
      <c r="L13" s="62">
        <v>39</v>
      </c>
      <c r="M13" s="62">
        <v>84</v>
      </c>
      <c r="N13" s="62">
        <v>28</v>
      </c>
      <c r="O13" s="62">
        <v>1.03</v>
      </c>
      <c r="P13" s="2"/>
    </row>
    <row r="14" spans="1:17" s="1" customFormat="1" ht="22.5" customHeight="1" x14ac:dyDescent="0.25">
      <c r="A14" s="8"/>
      <c r="B14" s="35" t="s">
        <v>31</v>
      </c>
      <c r="C14" s="51">
        <v>35</v>
      </c>
      <c r="D14" s="52">
        <v>1.08</v>
      </c>
      <c r="E14" s="52">
        <v>1.52</v>
      </c>
      <c r="F14" s="52">
        <v>1.76</v>
      </c>
      <c r="G14" s="52">
        <v>25</v>
      </c>
      <c r="H14" s="51">
        <v>4.0000000000000001E-3</v>
      </c>
      <c r="I14" s="51">
        <v>0</v>
      </c>
      <c r="J14" s="51">
        <v>5.8</v>
      </c>
      <c r="K14" s="51">
        <v>0</v>
      </c>
      <c r="L14" s="51">
        <v>1.91</v>
      </c>
      <c r="M14" s="51">
        <v>3.8</v>
      </c>
      <c r="N14" s="51">
        <v>0.9</v>
      </c>
      <c r="O14" s="51">
        <v>0.1</v>
      </c>
      <c r="P14" s="2"/>
    </row>
    <row r="15" spans="1:17" s="1" customFormat="1" ht="21.75" customHeight="1" x14ac:dyDescent="0.25">
      <c r="A15" s="8"/>
      <c r="B15" s="8" t="s">
        <v>49</v>
      </c>
      <c r="C15" s="19">
        <v>200</v>
      </c>
      <c r="D15" s="23">
        <v>1.6</v>
      </c>
      <c r="E15" s="23">
        <v>1.1000000000000001</v>
      </c>
      <c r="F15" s="23">
        <v>8.6999999999999993</v>
      </c>
      <c r="G15" s="23">
        <v>50.9</v>
      </c>
      <c r="H15" s="51">
        <v>0.01</v>
      </c>
      <c r="I15" s="51">
        <v>0.3</v>
      </c>
      <c r="J15" s="51">
        <v>6.9</v>
      </c>
      <c r="K15" s="51">
        <v>7.0000000000000007E-2</v>
      </c>
      <c r="L15" s="51">
        <v>57</v>
      </c>
      <c r="M15" s="51">
        <v>46</v>
      </c>
      <c r="N15" s="51">
        <v>9.9</v>
      </c>
      <c r="O15" s="51">
        <v>0.77</v>
      </c>
      <c r="P15" s="2"/>
    </row>
    <row r="16" spans="1:17" s="1" customFormat="1" ht="16.5" x14ac:dyDescent="0.25">
      <c r="A16" s="8"/>
      <c r="B16" s="8" t="s">
        <v>6</v>
      </c>
      <c r="C16" s="19">
        <v>40</v>
      </c>
      <c r="D16" s="23">
        <v>2.2999999999999998</v>
      </c>
      <c r="E16" s="23">
        <v>0.25</v>
      </c>
      <c r="F16" s="23">
        <v>14.75</v>
      </c>
      <c r="G16" s="23">
        <v>70.3</v>
      </c>
      <c r="H16" s="64">
        <v>0.12</v>
      </c>
      <c r="I16" s="64">
        <v>0.06</v>
      </c>
      <c r="J16" s="64">
        <v>0</v>
      </c>
      <c r="K16" s="64">
        <v>0.09</v>
      </c>
      <c r="L16" s="64">
        <v>37.5</v>
      </c>
      <c r="M16" s="64">
        <v>38.700000000000003</v>
      </c>
      <c r="N16" s="64">
        <v>12.3</v>
      </c>
      <c r="O16" s="64">
        <v>1.08</v>
      </c>
      <c r="P16" s="2"/>
    </row>
    <row r="17" spans="1:16" s="4" customFormat="1" ht="16.5" x14ac:dyDescent="0.25">
      <c r="A17" s="8"/>
      <c r="B17" s="21" t="s">
        <v>29</v>
      </c>
      <c r="C17" s="22">
        <v>515</v>
      </c>
      <c r="D17" s="24">
        <f t="shared" ref="D17:O17" si="0">SUM(D12:D16)</f>
        <v>15.010000000000002</v>
      </c>
      <c r="E17" s="24">
        <f t="shared" si="0"/>
        <v>13.97</v>
      </c>
      <c r="F17" s="24">
        <f t="shared" si="0"/>
        <v>49.21</v>
      </c>
      <c r="G17" s="24">
        <f t="shared" si="0"/>
        <v>382.82</v>
      </c>
      <c r="H17" s="67">
        <f t="shared" si="0"/>
        <v>0.28400000000000003</v>
      </c>
      <c r="I17" s="67">
        <f t="shared" si="0"/>
        <v>11.22</v>
      </c>
      <c r="J17" s="67">
        <f t="shared" si="0"/>
        <v>40.549999999999997</v>
      </c>
      <c r="K17" s="67">
        <f t="shared" si="0"/>
        <v>0.312</v>
      </c>
      <c r="L17" s="67">
        <f t="shared" si="0"/>
        <v>144.61000000000001</v>
      </c>
      <c r="M17" s="67">
        <f t="shared" si="0"/>
        <v>242.5</v>
      </c>
      <c r="N17" s="67">
        <f t="shared" si="0"/>
        <v>121.10000000000001</v>
      </c>
      <c r="O17" s="67">
        <f t="shared" si="0"/>
        <v>3.9800000000000004</v>
      </c>
      <c r="P17" s="12"/>
    </row>
    <row r="18" spans="1:16" s="4" customFormat="1" ht="16.5" x14ac:dyDescent="0.25">
      <c r="A18" s="86" t="s">
        <v>20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s="1" customFormat="1" ht="16.5" x14ac:dyDescent="0.25">
      <c r="A19" s="8"/>
      <c r="B19" s="35" t="s">
        <v>39</v>
      </c>
      <c r="C19" s="51">
        <v>150</v>
      </c>
      <c r="D19" s="52">
        <v>8.3000000000000007</v>
      </c>
      <c r="E19" s="52">
        <v>6.3</v>
      </c>
      <c r="F19" s="52">
        <v>36</v>
      </c>
      <c r="G19" s="52">
        <v>233.9</v>
      </c>
      <c r="H19" s="64">
        <v>0.21</v>
      </c>
      <c r="I19" s="64">
        <v>0</v>
      </c>
      <c r="J19" s="64">
        <v>19.2</v>
      </c>
      <c r="K19" s="64">
        <v>0.12</v>
      </c>
      <c r="L19" s="64">
        <v>15</v>
      </c>
      <c r="M19" s="64">
        <v>181</v>
      </c>
      <c r="N19" s="64">
        <v>120</v>
      </c>
      <c r="O19" s="64">
        <v>4.04</v>
      </c>
      <c r="P19" s="2"/>
    </row>
    <row r="20" spans="1:16" s="1" customFormat="1" ht="16.5" x14ac:dyDescent="0.25">
      <c r="A20" s="8"/>
      <c r="B20" s="8" t="s">
        <v>60</v>
      </c>
      <c r="C20" s="51">
        <v>60</v>
      </c>
      <c r="D20" s="23">
        <v>8.0500000000000007</v>
      </c>
      <c r="E20" s="23">
        <v>7.1</v>
      </c>
      <c r="F20" s="23">
        <v>7</v>
      </c>
      <c r="G20" s="23">
        <v>124.1</v>
      </c>
      <c r="H20" s="51">
        <v>0.02</v>
      </c>
      <c r="I20" s="51">
        <v>0.27</v>
      </c>
      <c r="J20" s="51">
        <v>64.3</v>
      </c>
      <c r="K20" s="51">
        <v>7.4999999999999997E-2</v>
      </c>
      <c r="L20" s="51">
        <v>18</v>
      </c>
      <c r="M20" s="51">
        <v>90.75</v>
      </c>
      <c r="N20" s="51">
        <v>12</v>
      </c>
      <c r="O20" s="51">
        <v>1.22</v>
      </c>
      <c r="P20" s="2"/>
    </row>
    <row r="21" spans="1:16" s="1" customFormat="1" ht="16.5" x14ac:dyDescent="0.25">
      <c r="A21" s="8"/>
      <c r="B21" s="8" t="s">
        <v>44</v>
      </c>
      <c r="C21" s="51">
        <v>30</v>
      </c>
      <c r="D21" s="23">
        <v>0.99</v>
      </c>
      <c r="E21" s="23">
        <v>0.72</v>
      </c>
      <c r="F21" s="23">
        <v>2.67</v>
      </c>
      <c r="G21" s="23">
        <v>21.12</v>
      </c>
      <c r="H21" s="51">
        <v>6.0000000000000001E-3</v>
      </c>
      <c r="I21" s="51">
        <v>0.8</v>
      </c>
      <c r="J21" s="51">
        <v>38.4</v>
      </c>
      <c r="K21" s="51">
        <v>0</v>
      </c>
      <c r="L21" s="51">
        <v>2.76</v>
      </c>
      <c r="M21" s="51">
        <v>7.2</v>
      </c>
      <c r="N21" s="51">
        <v>3.6</v>
      </c>
      <c r="O21" s="51">
        <v>0.16</v>
      </c>
      <c r="P21" s="2"/>
    </row>
    <row r="22" spans="1:16" s="1" customFormat="1" ht="16.5" x14ac:dyDescent="0.25">
      <c r="A22" s="8"/>
      <c r="B22" s="8" t="s">
        <v>46</v>
      </c>
      <c r="C22" s="19">
        <v>200</v>
      </c>
      <c r="D22" s="23">
        <v>0.5</v>
      </c>
      <c r="E22" s="23">
        <v>0.2</v>
      </c>
      <c r="F22" s="23">
        <v>19.5</v>
      </c>
      <c r="G22" s="23">
        <v>81.8</v>
      </c>
      <c r="H22" s="51">
        <v>0</v>
      </c>
      <c r="I22" s="51">
        <v>0.3</v>
      </c>
      <c r="J22" s="51">
        <v>1.5</v>
      </c>
      <c r="K22" s="51">
        <v>0.02</v>
      </c>
      <c r="L22" s="51">
        <v>18</v>
      </c>
      <c r="M22" s="51">
        <v>18</v>
      </c>
      <c r="N22" s="51">
        <v>22</v>
      </c>
      <c r="O22" s="51">
        <v>0.67</v>
      </c>
      <c r="P22" s="2"/>
    </row>
    <row r="23" spans="1:16" s="1" customFormat="1" ht="16.5" x14ac:dyDescent="0.25">
      <c r="A23" s="8"/>
      <c r="B23" s="8" t="s">
        <v>6</v>
      </c>
      <c r="C23" s="51">
        <v>40</v>
      </c>
      <c r="D23" s="23">
        <v>2.2999999999999998</v>
      </c>
      <c r="E23" s="23">
        <v>0.25</v>
      </c>
      <c r="F23" s="23">
        <v>14.75</v>
      </c>
      <c r="G23" s="23">
        <v>70.3</v>
      </c>
      <c r="H23" s="64">
        <v>0.12</v>
      </c>
      <c r="I23" s="64">
        <v>0.06</v>
      </c>
      <c r="J23" s="64">
        <v>0</v>
      </c>
      <c r="K23" s="64">
        <v>0.09</v>
      </c>
      <c r="L23" s="64">
        <v>37.5</v>
      </c>
      <c r="M23" s="64">
        <v>38.700000000000003</v>
      </c>
      <c r="N23" s="64">
        <v>12.3</v>
      </c>
      <c r="O23" s="64">
        <v>1.08</v>
      </c>
      <c r="P23" s="2"/>
    </row>
    <row r="24" spans="1:16" s="4" customFormat="1" ht="16.5" x14ac:dyDescent="0.25">
      <c r="A24" s="8"/>
      <c r="B24" s="21" t="s">
        <v>33</v>
      </c>
      <c r="C24" s="22">
        <f t="shared" ref="C24:O24" si="1">SUM(C19:C23)</f>
        <v>480</v>
      </c>
      <c r="D24" s="24">
        <f t="shared" si="1"/>
        <v>20.14</v>
      </c>
      <c r="E24" s="24">
        <f t="shared" si="1"/>
        <v>14.569999999999999</v>
      </c>
      <c r="F24" s="24">
        <f t="shared" si="1"/>
        <v>79.92</v>
      </c>
      <c r="G24" s="24">
        <f t="shared" si="1"/>
        <v>531.22</v>
      </c>
      <c r="H24" s="67">
        <f t="shared" si="1"/>
        <v>0.35599999999999998</v>
      </c>
      <c r="I24" s="67">
        <f t="shared" si="1"/>
        <v>1.4300000000000002</v>
      </c>
      <c r="J24" s="67">
        <f t="shared" si="1"/>
        <v>123.4</v>
      </c>
      <c r="K24" s="67">
        <f t="shared" si="1"/>
        <v>0.30499999999999999</v>
      </c>
      <c r="L24" s="67">
        <f t="shared" si="1"/>
        <v>91.259999999999991</v>
      </c>
      <c r="M24" s="67">
        <f t="shared" si="1"/>
        <v>335.65</v>
      </c>
      <c r="N24" s="67">
        <f t="shared" si="1"/>
        <v>169.9</v>
      </c>
      <c r="O24" s="67">
        <f t="shared" si="1"/>
        <v>7.17</v>
      </c>
      <c r="P24" s="12"/>
    </row>
    <row r="25" spans="1:16" s="4" customFormat="1" ht="16.5" x14ac:dyDescent="0.25">
      <c r="A25" s="8"/>
      <c r="B25" s="21" t="s">
        <v>41</v>
      </c>
      <c r="C25" s="22">
        <f>C24+C17</f>
        <v>995</v>
      </c>
      <c r="D25" s="24">
        <f>D24+D17</f>
        <v>35.150000000000006</v>
      </c>
      <c r="E25" s="24">
        <f>E24+E17</f>
        <v>28.54</v>
      </c>
      <c r="F25" s="24">
        <f>F24+F17</f>
        <v>129.13</v>
      </c>
      <c r="G25" s="24">
        <f>G17+G24</f>
        <v>914.04</v>
      </c>
      <c r="H25" s="67">
        <f t="shared" ref="H25:N25" si="2">H24+H17</f>
        <v>0.64</v>
      </c>
      <c r="I25" s="67">
        <f t="shared" si="2"/>
        <v>12.65</v>
      </c>
      <c r="J25" s="67">
        <f t="shared" si="2"/>
        <v>163.95</v>
      </c>
      <c r="K25" s="67">
        <f t="shared" si="2"/>
        <v>0.61699999999999999</v>
      </c>
      <c r="L25" s="67">
        <f t="shared" si="2"/>
        <v>235.87</v>
      </c>
      <c r="M25" s="67">
        <f t="shared" si="2"/>
        <v>578.15</v>
      </c>
      <c r="N25" s="67">
        <f t="shared" si="2"/>
        <v>291</v>
      </c>
      <c r="O25" s="67">
        <f>O17+O24</f>
        <v>11.15</v>
      </c>
      <c r="P25" s="12"/>
    </row>
    <row r="26" spans="1:16" s="1" customFormat="1" ht="18.75" x14ac:dyDescent="0.3">
      <c r="A26" s="81" t="s">
        <v>64</v>
      </c>
      <c r="B26" s="81"/>
      <c r="C26" s="5"/>
      <c r="D26" s="6"/>
      <c r="E26" s="7"/>
      <c r="F26" s="6"/>
      <c r="G26" s="76" t="s">
        <v>65</v>
      </c>
      <c r="H26" s="76"/>
      <c r="I26" s="76"/>
      <c r="J26" s="76"/>
      <c r="K26" s="76"/>
      <c r="L26" s="76"/>
      <c r="M26" s="76"/>
      <c r="N26" s="76"/>
      <c r="O26" s="76"/>
      <c r="P26" s="76"/>
    </row>
    <row r="27" spans="1:16" ht="18.75" x14ac:dyDescent="0.3">
      <c r="A27" s="81" t="s">
        <v>66</v>
      </c>
      <c r="B27" s="81"/>
      <c r="C27" s="80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8.75" x14ac:dyDescent="0.3">
      <c r="A28" s="81" t="s">
        <v>67</v>
      </c>
      <c r="B28" s="81"/>
      <c r="C28" s="80"/>
      <c r="G28" s="75" t="s">
        <v>68</v>
      </c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4">
    <mergeCell ref="B2:O2"/>
    <mergeCell ref="B7:B8"/>
    <mergeCell ref="C7:C8"/>
    <mergeCell ref="D7:F7"/>
    <mergeCell ref="G7:G8"/>
    <mergeCell ref="H7:K7"/>
    <mergeCell ref="A3:O3"/>
    <mergeCell ref="B4:O4"/>
    <mergeCell ref="P7:P8"/>
    <mergeCell ref="A9:P9"/>
    <mergeCell ref="A10:P10"/>
    <mergeCell ref="A11:P11"/>
    <mergeCell ref="A18:P18"/>
    <mergeCell ref="L7:O7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1</vt:lpstr>
      <vt:lpstr>Втор1</vt:lpstr>
      <vt:lpstr>среда-1</vt:lpstr>
      <vt:lpstr>четверг 1</vt:lpstr>
      <vt:lpstr>пятница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2024-09-04T22:16:23Z</dcterms:modified>
</cp:coreProperties>
</file>